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6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<sst xmlns="http://schemas.openxmlformats.org/spreadsheetml/2006/main" count="105" uniqueCount="80">
  <si>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</si>
  <si>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</si>
  <si>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</si>
  <si>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</si>
  <si>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</si>
  <si>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</si>
  <si>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</si>
  <si>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</si>
  <si>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</si>
  <si>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</si>
  <si>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</si>
  <si>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</si>
  <si>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</si>
  <si>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</si>
  <si>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</si>
  <si>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</si>
  <si>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</si>
  <si>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</si>
  <si>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</si>
  <si>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36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</si>
  <si>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>дома №</t>
    </r>
    <r>
      <rPr>
        <b/>
        <sz val="10"/>
        <rFont val="Arial Cyr"/>
        <family val="0"/>
      </rPr>
      <t xml:space="preserve"> 36</t>
    </r>
    <r>
      <rPr>
        <sz val="10"/>
        <rFont val="Arial Cyr"/>
        <family val="0"/>
      </rPr>
      <t xml:space="preserve">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</si>
  <si>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</si>
  <si>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</si>
  <si>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</si>
  <si>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</si>
  <si>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</si>
  <si>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</si>
  <si>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</si>
  <si>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</si>
  <si>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</si>
  <si>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</si>
  <si>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</si>
  <si>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</si>
  <si>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</si>
  <si>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</si>
  <si>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</si>
  <si>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</si>
  <si>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</si>
  <si>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</si>
  <si>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</si>
  <si>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36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</si>
  <si>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</si>
  <si>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ВРУ-2</t>
  </si>
  <si>
    <t>ВРУ-1</t>
  </si>
  <si>
    <t>ВРУ-3</t>
  </si>
  <si>
    <t xml:space="preserve">ООО "ШупашкарТранс-К" (интернет) </t>
  </si>
  <si>
    <t>ГОССМЭП МВД России (светофор)</t>
  </si>
  <si>
    <t>ИП Карпова А.К. (обувной киоск -18,4 кв.м.)</t>
  </si>
  <si>
    <t>по сч.</t>
  </si>
  <si>
    <t>сварочный аппарат</t>
  </si>
  <si>
    <t>освещение подвала</t>
  </si>
  <si>
    <t>ОАО "ВолгаТелеком"</t>
  </si>
  <si>
    <t>за 2011 год</t>
  </si>
  <si>
    <t>ЗАО "Инфанет"</t>
  </si>
  <si>
    <t>апрель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</si>
  <si>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</si>
  <si>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</si>
  <si>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</si>
  <si>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</si>
  <si>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</si>
  <si>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</si>
  <si>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</si>
  <si>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</si>
  <si>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</si>
  <si>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</si>
  <si>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</si>
  <si>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</si>
  <si>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</si>
  <si>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</si>
  <si>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</si>
  <si>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</si>
  <si>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</si>
  <si>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</si>
  <si>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</si>
  <si>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</si>
  <si>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</si>
  <si>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</si>
  <si>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</si>
  <si>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</si>
  <si>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Расчет коэффициента распределения в доме № 36 пр. Тракторостроителей за январь-апрель 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</si>
</sst>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9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0" fillId="2" borderId="0" xfId="0" applyFill="1" applyAlignment="1">
      <alignment/>
    </xf>
    <xf numFmtId="165" fontId="3" fillId="0" borderId="0" xfId="0" applyNumberFormat="1" applyFont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6" fillId="2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11" xfId="0" applyBorder="1" applyAlignment="1">
      <alignment/>
    </xf>
    <xf numFmtId="0" fontId="0" fillId="0" borderId="8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3" fillId="0" borderId="12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55">
      <selection activeCell="A59" sqref="A59:G75"/>
    </sheetView>
  </sheetViews>
  <sheetFormatPr defaultColWidth="9.00390625" defaultRowHeight="12.75"/>
  <cols>
    <col min="2" max="2" width="14.125" style="0" customWidth="1"/>
    <col min="3" max="3" width="13.25390625" style="0" customWidth="1"/>
    <col min="4" max="4" width="13.00390625" style="0" customWidth="1"/>
    <col min="5" max="5" width="13.875" style="0" customWidth="1"/>
    <col min="6" max="6" width="14.625" style="0" customWidth="1"/>
  </cols>
  <sheetData>
    <row r="1" spans="1:6" s="1" customFormat="1" ht="15">
      <c r="A1" s="61" t="s">
        <v>0</v>
      </c>
      <c r="B1" s="61"/>
      <c r="C1" s="61"/>
      <c r="D1" s="61"/>
      <c r="E1" s="61"/>
      <c r="F1" s="61"/>
    </row>
    <row r="2" spans="1:6" ht="15.75">
      <c r="A2" s="62" t="s">
        <v>19</v>
      </c>
      <c r="B2" s="62"/>
      <c r="C2" s="62"/>
      <c r="D2" s="62"/>
      <c r="E2" s="62"/>
      <c r="F2" s="62"/>
    </row>
    <row r="3" spans="1:6" s="1" customFormat="1" ht="15">
      <c r="A3" s="61" t="s">
        <v>52</v>
      </c>
      <c r="B3" s="61"/>
      <c r="C3" s="61"/>
      <c r="D3" s="61"/>
      <c r="E3" s="61"/>
      <c r="F3" s="61"/>
    </row>
    <row r="4" spans="1:6" s="1" customFormat="1" ht="15">
      <c r="A4" s="2"/>
      <c r="B4" s="2"/>
      <c r="C4" s="2"/>
      <c r="D4" s="2"/>
      <c r="E4" s="2"/>
      <c r="F4" s="2"/>
    </row>
    <row r="5" ht="12.75">
      <c r="A5" s="18" t="s">
        <v>21</v>
      </c>
    </row>
    <row r="6" spans="1:6" ht="12.75">
      <c r="A6" s="65" t="s">
        <v>1</v>
      </c>
      <c r="B6" s="66"/>
      <c r="C6" s="66"/>
      <c r="D6" s="66"/>
      <c r="E6" s="66"/>
      <c r="F6" s="66"/>
    </row>
    <row r="7" spans="1:6" ht="12.75">
      <c r="A7" s="63" t="s">
        <v>20</v>
      </c>
      <c r="B7" s="64"/>
      <c r="C7" s="64"/>
      <c r="D7" s="64"/>
      <c r="E7" s="64"/>
      <c r="F7" s="64"/>
    </row>
    <row r="8" spans="1:6" ht="15.75">
      <c r="A8" s="14"/>
      <c r="B8" s="27"/>
      <c r="C8" s="28"/>
      <c r="D8" s="28" t="s">
        <v>54</v>
      </c>
      <c r="E8" s="28"/>
      <c r="F8" s="29"/>
    </row>
    <row r="9" spans="1:6" ht="12.75">
      <c r="A9" s="11" t="s">
        <v>2</v>
      </c>
      <c r="B9" s="15" t="s">
        <v>3</v>
      </c>
      <c r="C9" s="10" t="s">
        <v>7</v>
      </c>
      <c r="D9" s="15" t="s">
        <v>10</v>
      </c>
      <c r="E9" s="15" t="s">
        <v>12</v>
      </c>
      <c r="F9" s="15" t="s">
        <v>14</v>
      </c>
    </row>
    <row r="10" spans="1:6" ht="12.75">
      <c r="A10" s="12"/>
      <c r="B10" s="12" t="s">
        <v>4</v>
      </c>
      <c r="C10" s="11" t="s">
        <v>8</v>
      </c>
      <c r="D10" s="11" t="s">
        <v>11</v>
      </c>
      <c r="E10" s="11" t="s">
        <v>13</v>
      </c>
      <c r="F10" s="11" t="s">
        <v>15</v>
      </c>
    </row>
    <row r="11" spans="1:6" ht="12.75">
      <c r="A11" s="12"/>
      <c r="B11" s="12" t="s">
        <v>5</v>
      </c>
      <c r="C11" s="11" t="s">
        <v>9</v>
      </c>
      <c r="D11" s="11" t="s">
        <v>9</v>
      </c>
      <c r="E11" s="12"/>
      <c r="F11" s="11" t="s">
        <v>16</v>
      </c>
    </row>
    <row r="12" spans="1:6" ht="12.75">
      <c r="A12" s="13"/>
      <c r="B12" s="13" t="s">
        <v>6</v>
      </c>
      <c r="C12" s="13"/>
      <c r="D12" s="13"/>
      <c r="E12" s="13"/>
      <c r="F12" s="16" t="s">
        <v>17</v>
      </c>
    </row>
    <row r="13" spans="1:6" ht="12.75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</row>
    <row r="14" spans="1:6" ht="12.75">
      <c r="A14" t="s">
        <v>43</v>
      </c>
      <c r="B14">
        <v>7200199465</v>
      </c>
      <c r="C14">
        <v>2977</v>
      </c>
      <c r="D14">
        <v>3111</v>
      </c>
      <c r="E14">
        <v>40</v>
      </c>
      <c r="F14">
        <f aca="true" t="shared" si="0" ref="F14:F19">(D14-C14)*E14</f>
        <v>5360</v>
      </c>
    </row>
    <row r="15" spans="1:6" ht="12.75">
      <c r="A15" t="s">
        <v>43</v>
      </c>
      <c r="B15">
        <v>720218830</v>
      </c>
      <c r="C15">
        <v>4791</v>
      </c>
      <c r="D15">
        <v>5027</v>
      </c>
      <c r="E15">
        <v>1</v>
      </c>
      <c r="F15">
        <f t="shared" si="0"/>
        <v>236</v>
      </c>
    </row>
    <row r="16" spans="1:6" ht="12.75">
      <c r="A16" t="s">
        <v>42</v>
      </c>
      <c r="B16">
        <v>7200199524</v>
      </c>
      <c r="C16">
        <v>9663</v>
      </c>
      <c r="D16">
        <v>10076</v>
      </c>
      <c r="E16">
        <v>40</v>
      </c>
      <c r="F16">
        <f t="shared" si="0"/>
        <v>16520</v>
      </c>
    </row>
    <row r="17" spans="1:6" ht="12.75">
      <c r="A17" t="s">
        <v>42</v>
      </c>
      <c r="B17">
        <v>7200219023</v>
      </c>
      <c r="C17">
        <v>17526</v>
      </c>
      <c r="D17">
        <v>18295</v>
      </c>
      <c r="E17">
        <v>1</v>
      </c>
      <c r="F17">
        <f t="shared" si="0"/>
        <v>769</v>
      </c>
    </row>
    <row r="18" spans="1:6" ht="12.75">
      <c r="A18" t="s">
        <v>44</v>
      </c>
      <c r="B18">
        <v>7200199522</v>
      </c>
      <c r="C18">
        <v>18131</v>
      </c>
      <c r="D18">
        <v>18906</v>
      </c>
      <c r="E18">
        <v>20</v>
      </c>
      <c r="F18">
        <f t="shared" si="0"/>
        <v>15500</v>
      </c>
    </row>
    <row r="19" spans="1:6" ht="12.75">
      <c r="A19" t="s">
        <v>44</v>
      </c>
      <c r="B19">
        <v>7200218801</v>
      </c>
      <c r="C19">
        <v>13343</v>
      </c>
      <c r="D19">
        <v>13983</v>
      </c>
      <c r="E19">
        <v>1</v>
      </c>
      <c r="F19">
        <f t="shared" si="0"/>
        <v>640</v>
      </c>
    </row>
    <row r="20" spans="1:6" s="17" customFormat="1" ht="12.75">
      <c r="A20" s="17" t="s">
        <v>18</v>
      </c>
      <c r="F20" s="17">
        <f>F14+F15+F16+F17+F18+F19</f>
        <v>39025</v>
      </c>
    </row>
    <row r="23" ht="12.75">
      <c r="A23" s="18" t="s">
        <v>22</v>
      </c>
    </row>
    <row r="24" spans="1:6" ht="12.75">
      <c r="A24" s="65" t="s">
        <v>23</v>
      </c>
      <c r="B24" s="66"/>
      <c r="C24" s="66"/>
      <c r="D24" s="66"/>
      <c r="E24" s="66"/>
      <c r="F24" s="66"/>
    </row>
    <row r="25" spans="1:6" ht="12.75">
      <c r="A25" s="63" t="s">
        <v>40</v>
      </c>
      <c r="B25" s="64"/>
      <c r="C25" s="64"/>
      <c r="D25" s="64"/>
      <c r="E25" s="64"/>
      <c r="F25" s="64"/>
    </row>
    <row r="26" spans="1:6" ht="15.75">
      <c r="A26" s="14"/>
      <c r="B26" s="27"/>
      <c r="C26" s="28"/>
      <c r="D26" s="28" t="str">
        <f>D8</f>
        <v>апрель</v>
      </c>
      <c r="E26" s="28"/>
      <c r="F26" s="29"/>
    </row>
    <row r="27" spans="1:6" ht="12.75">
      <c r="A27" s="19"/>
      <c r="B27" s="55" t="s">
        <v>25</v>
      </c>
      <c r="C27" s="56"/>
      <c r="D27" s="57"/>
      <c r="E27" s="20" t="s">
        <v>27</v>
      </c>
      <c r="F27" s="11" t="s">
        <v>29</v>
      </c>
    </row>
    <row r="28" spans="1:6" ht="12.75">
      <c r="A28" s="19"/>
      <c r="B28" s="58" t="s">
        <v>26</v>
      </c>
      <c r="C28" s="59"/>
      <c r="D28" s="60"/>
      <c r="E28" s="21" t="s">
        <v>28</v>
      </c>
      <c r="F28" s="11" t="s">
        <v>16</v>
      </c>
    </row>
    <row r="29" spans="1:6" ht="12.75">
      <c r="A29" s="4"/>
      <c r="B29" s="4"/>
      <c r="C29" s="5"/>
      <c r="D29" s="6"/>
      <c r="E29" s="9" t="s">
        <v>15</v>
      </c>
      <c r="F29" s="16" t="s">
        <v>17</v>
      </c>
    </row>
    <row r="30" spans="1:6" s="23" customFormat="1" ht="11.25">
      <c r="A30" s="24">
        <v>1</v>
      </c>
      <c r="B30" s="52">
        <v>2</v>
      </c>
      <c r="C30" s="53"/>
      <c r="D30" s="54"/>
      <c r="E30" s="24">
        <v>3</v>
      </c>
      <c r="F30" s="24">
        <v>4</v>
      </c>
    </row>
    <row r="31" spans="1:6" ht="12.75">
      <c r="A31">
        <v>1</v>
      </c>
      <c r="B31" t="s">
        <v>41</v>
      </c>
      <c r="E31" s="22" t="s">
        <v>30</v>
      </c>
      <c r="F31">
        <v>78</v>
      </c>
    </row>
    <row r="32" spans="1:6" ht="12.75">
      <c r="A32">
        <v>2</v>
      </c>
      <c r="B32" t="s">
        <v>45</v>
      </c>
      <c r="E32" s="22" t="s">
        <v>30</v>
      </c>
      <c r="F32">
        <v>73</v>
      </c>
    </row>
    <row r="33" spans="1:6" ht="12.75">
      <c r="A33">
        <v>3</v>
      </c>
      <c r="B33" t="s">
        <v>46</v>
      </c>
      <c r="E33" s="22" t="s">
        <v>30</v>
      </c>
      <c r="F33">
        <v>703</v>
      </c>
    </row>
    <row r="34" spans="1:6" ht="12.75">
      <c r="A34">
        <v>4</v>
      </c>
      <c r="B34" t="s">
        <v>47</v>
      </c>
      <c r="E34" s="22" t="s">
        <v>48</v>
      </c>
      <c r="F34">
        <v>50</v>
      </c>
    </row>
    <row r="35" spans="1:6" ht="12.75">
      <c r="A35">
        <v>5</v>
      </c>
      <c r="B35" t="s">
        <v>51</v>
      </c>
      <c r="E35" s="22" t="s">
        <v>30</v>
      </c>
      <c r="F35">
        <v>15</v>
      </c>
    </row>
    <row r="36" spans="1:6" ht="12.75">
      <c r="A36">
        <v>6</v>
      </c>
      <c r="B36" t="s">
        <v>53</v>
      </c>
      <c r="E36" s="22" t="s">
        <v>30</v>
      </c>
      <c r="F36">
        <v>36</v>
      </c>
    </row>
    <row r="37" spans="1:6" ht="12.75">
      <c r="A37" s="17" t="s">
        <v>18</v>
      </c>
      <c r="B37" s="17"/>
      <c r="C37" s="17"/>
      <c r="D37" s="17"/>
      <c r="E37" s="17"/>
      <c r="F37" s="26">
        <f>F31+F32+F33+F34+F35+F36</f>
        <v>955</v>
      </c>
    </row>
    <row r="38" spans="1:6" ht="12.75">
      <c r="A38" s="17"/>
      <c r="B38" s="17"/>
      <c r="C38" s="17"/>
      <c r="D38" s="17"/>
      <c r="E38" s="17"/>
      <c r="F38" s="17"/>
    </row>
    <row r="40" ht="12.75">
      <c r="A40" s="18" t="s">
        <v>31</v>
      </c>
    </row>
    <row r="41" spans="1:6" ht="12.75">
      <c r="A41" s="65" t="s">
        <v>32</v>
      </c>
      <c r="B41" s="66"/>
      <c r="C41" s="66"/>
      <c r="D41" s="66"/>
      <c r="E41" s="66"/>
      <c r="F41" s="66"/>
    </row>
    <row r="42" spans="1:6" ht="12.75">
      <c r="A42" s="63"/>
      <c r="B42" s="64"/>
      <c r="C42" s="64"/>
      <c r="D42" s="64"/>
      <c r="E42" s="64"/>
      <c r="F42" s="48"/>
    </row>
    <row r="43" spans="1:6" ht="15.75">
      <c r="A43" s="14"/>
      <c r="B43" s="27"/>
      <c r="C43" s="28"/>
      <c r="D43" s="28" t="str">
        <f>D8</f>
        <v>апрель</v>
      </c>
      <c r="E43" s="28"/>
      <c r="F43" s="29"/>
    </row>
    <row r="44" spans="1:6" ht="12.75">
      <c r="A44" s="14" t="s">
        <v>24</v>
      </c>
      <c r="B44" s="7"/>
      <c r="C44" s="3"/>
      <c r="D44" s="8"/>
      <c r="E44" s="20" t="s">
        <v>34</v>
      </c>
      <c r="F44" s="15" t="s">
        <v>14</v>
      </c>
    </row>
    <row r="45" spans="1:6" ht="12.75">
      <c r="A45" s="19"/>
      <c r="B45" s="55" t="s">
        <v>33</v>
      </c>
      <c r="C45" s="56"/>
      <c r="D45" s="57"/>
      <c r="E45" s="20" t="s">
        <v>35</v>
      </c>
      <c r="F45" s="11" t="s">
        <v>29</v>
      </c>
    </row>
    <row r="46" spans="1:6" ht="12.75">
      <c r="A46" s="19"/>
      <c r="B46" s="58"/>
      <c r="C46" s="59"/>
      <c r="D46" s="60"/>
      <c r="E46" s="21" t="s">
        <v>36</v>
      </c>
      <c r="F46" s="11" t="s">
        <v>16</v>
      </c>
    </row>
    <row r="47" spans="1:6" ht="12.75">
      <c r="A47" s="4"/>
      <c r="B47" s="4"/>
      <c r="C47" s="5"/>
      <c r="D47" s="6"/>
      <c r="E47" s="9" t="s">
        <v>37</v>
      </c>
      <c r="F47" s="16" t="s">
        <v>17</v>
      </c>
    </row>
    <row r="48" spans="1:6" s="23" customFormat="1" ht="11.25">
      <c r="A48" s="24">
        <v>1</v>
      </c>
      <c r="B48" s="52">
        <v>2</v>
      </c>
      <c r="C48" s="53"/>
      <c r="D48" s="54"/>
      <c r="E48" s="24">
        <v>3</v>
      </c>
      <c r="F48" s="24">
        <v>4</v>
      </c>
    </row>
    <row r="49" ht="12.75">
      <c r="E49" s="22"/>
    </row>
    <row r="50" spans="1:6" ht="12.75">
      <c r="A50">
        <v>2</v>
      </c>
      <c r="B50" t="s">
        <v>50</v>
      </c>
      <c r="E50" s="22">
        <v>0</v>
      </c>
      <c r="F50" s="32">
        <v>47.04</v>
      </c>
    </row>
    <row r="51" spans="1:6" ht="12.75">
      <c r="A51">
        <v>3</v>
      </c>
      <c r="B51" t="s">
        <v>49</v>
      </c>
      <c r="E51" s="22">
        <v>0</v>
      </c>
      <c r="F51">
        <v>12</v>
      </c>
    </row>
    <row r="52" spans="1:6" ht="12.75">
      <c r="A52" s="17" t="s">
        <v>18</v>
      </c>
      <c r="B52" s="17"/>
      <c r="C52" s="17"/>
      <c r="D52" s="17"/>
      <c r="E52" s="17"/>
      <c r="F52" s="31">
        <f>F49+F50+F51</f>
        <v>59.04</v>
      </c>
    </row>
    <row r="54" spans="1:6" ht="15">
      <c r="A54" s="25"/>
      <c r="B54" s="25" t="s">
        <v>38</v>
      </c>
      <c r="C54" s="25"/>
      <c r="D54" s="25"/>
      <c r="E54" s="25"/>
      <c r="F54" s="30">
        <f>F20-F37-F52</f>
        <v>38010.96</v>
      </c>
    </row>
    <row r="55" spans="1:6" ht="12.75">
      <c r="A55" s="25"/>
      <c r="B55" s="25" t="s">
        <v>39</v>
      </c>
      <c r="C55" s="25"/>
      <c r="D55" s="25"/>
      <c r="E55" s="25"/>
      <c r="F55" s="25"/>
    </row>
    <row r="59" ht="12.75">
      <c r="B59" s="18" t="s">
        <v>55</v>
      </c>
    </row>
    <row r="60" ht="12.75">
      <c r="A60" t="s">
        <v>79</v>
      </c>
    </row>
    <row r="61" spans="2:7" ht="15.75">
      <c r="B61" s="5"/>
      <c r="C61" s="5"/>
      <c r="D61" s="5"/>
      <c r="E61" s="28"/>
      <c r="F61" s="5"/>
      <c r="G61" s="5"/>
    </row>
    <row r="62" spans="1:7" ht="12.75">
      <c r="A62" s="49" t="s">
        <v>56</v>
      </c>
      <c r="B62" s="33"/>
      <c r="C62" t="s">
        <v>57</v>
      </c>
      <c r="D62" s="33"/>
      <c r="E62" t="s">
        <v>58</v>
      </c>
      <c r="F62" s="33"/>
      <c r="G62" s="10"/>
    </row>
    <row r="63" spans="1:7" ht="12.75">
      <c r="A63" s="50"/>
      <c r="B63" s="34"/>
      <c r="C63" t="s">
        <v>59</v>
      </c>
      <c r="D63" s="34"/>
      <c r="E63" t="s">
        <v>60</v>
      </c>
      <c r="F63" s="34"/>
      <c r="G63" s="12" t="s">
        <v>12</v>
      </c>
    </row>
    <row r="64" spans="1:7" ht="12.75">
      <c r="A64" s="50"/>
      <c r="B64" s="34" t="s">
        <v>61</v>
      </c>
      <c r="C64" t="s">
        <v>62</v>
      </c>
      <c r="D64" s="34"/>
      <c r="E64" t="s">
        <v>63</v>
      </c>
      <c r="F64" s="34"/>
      <c r="G64" s="35" t="s">
        <v>64</v>
      </c>
    </row>
    <row r="65" spans="1:7" ht="12.75">
      <c r="A65" s="50"/>
      <c r="B65" s="34" t="s">
        <v>15</v>
      </c>
      <c r="C65" s="5"/>
      <c r="D65" s="6"/>
      <c r="E65" s="5" t="s">
        <v>65</v>
      </c>
      <c r="F65" s="6"/>
      <c r="G65" s="13"/>
    </row>
    <row r="66" spans="1:7" ht="12.75">
      <c r="A66" s="50"/>
      <c r="B66" s="34" t="s">
        <v>16</v>
      </c>
      <c r="C66" s="36" t="s">
        <v>66</v>
      </c>
      <c r="D66" s="34" t="s">
        <v>67</v>
      </c>
      <c r="E66" s="37" t="s">
        <v>66</v>
      </c>
      <c r="F66" s="10"/>
      <c r="G66" s="12"/>
    </row>
    <row r="67" spans="1:7" ht="12.75">
      <c r="A67" s="50"/>
      <c r="B67" s="34" t="s">
        <v>68</v>
      </c>
      <c r="C67" s="38" t="s">
        <v>69</v>
      </c>
      <c r="D67" s="34" t="s">
        <v>69</v>
      </c>
      <c r="E67" s="35" t="s">
        <v>70</v>
      </c>
      <c r="F67" s="35" t="s">
        <v>71</v>
      </c>
      <c r="G67" s="12"/>
    </row>
    <row r="68" spans="1:7" ht="12.75">
      <c r="A68" s="50"/>
      <c r="B68" s="34"/>
      <c r="C68" s="38" t="s">
        <v>62</v>
      </c>
      <c r="D68" s="34" t="s">
        <v>72</v>
      </c>
      <c r="E68" s="35" t="s">
        <v>73</v>
      </c>
      <c r="F68" s="35" t="s">
        <v>74</v>
      </c>
      <c r="G68" s="12"/>
    </row>
    <row r="69" spans="1:7" ht="12.75">
      <c r="A69" s="51"/>
      <c r="B69" s="6"/>
      <c r="C69" s="39" t="s">
        <v>73</v>
      </c>
      <c r="D69" s="6" t="s">
        <v>75</v>
      </c>
      <c r="E69" s="13"/>
      <c r="F69" s="13"/>
      <c r="G69" s="13"/>
    </row>
    <row r="70" spans="1:7" ht="12.75">
      <c r="A70" s="40"/>
      <c r="B70" s="41">
        <v>1</v>
      </c>
      <c r="C70" s="41">
        <v>2</v>
      </c>
      <c r="D70" s="41">
        <v>3</v>
      </c>
      <c r="E70" s="42">
        <v>4</v>
      </c>
      <c r="F70" s="43">
        <v>5</v>
      </c>
      <c r="G70" s="44">
        <v>6</v>
      </c>
    </row>
    <row r="71" spans="1:7" ht="12.75">
      <c r="A71" s="40" t="s">
        <v>76</v>
      </c>
      <c r="B71" s="45">
        <v>43628</v>
      </c>
      <c r="C71" s="46">
        <v>34065.6847</v>
      </c>
      <c r="D71" s="46">
        <v>-291.9511</v>
      </c>
      <c r="E71" s="46">
        <v>3991</v>
      </c>
      <c r="F71" s="40">
        <v>-34.742</v>
      </c>
      <c r="G71" s="46">
        <f>B71/(C71+D71+E71+F71)-1</f>
        <v>0.15632148722768324</v>
      </c>
    </row>
    <row r="72" spans="1:7" ht="12.75">
      <c r="A72" s="40" t="s">
        <v>77</v>
      </c>
      <c r="B72" s="45">
        <v>44421</v>
      </c>
      <c r="C72" s="46">
        <v>34591.4622</v>
      </c>
      <c r="D72" s="46">
        <v>-641.6119</v>
      </c>
      <c r="E72" s="46">
        <v>3474.7143</v>
      </c>
      <c r="F72" s="40">
        <v>-47.6667</v>
      </c>
      <c r="G72" s="46">
        <f>B72/(C72+D72+E72+F72)-1</f>
        <v>0.18846138914059019</v>
      </c>
    </row>
    <row r="73" spans="1:7" ht="12.75">
      <c r="A73" s="40" t="s">
        <v>78</v>
      </c>
      <c r="B73" s="45">
        <v>36495</v>
      </c>
      <c r="C73" s="46">
        <v>30764.2461</v>
      </c>
      <c r="D73" s="46">
        <v>-513.2265</v>
      </c>
      <c r="E73" s="46">
        <v>3245</v>
      </c>
      <c r="F73" s="40">
        <v>-234.5806</v>
      </c>
      <c r="G73" s="46">
        <f>B73/(C73+D73+E73+F73)-1</f>
        <v>0.09721650948415084</v>
      </c>
    </row>
    <row r="74" spans="1:7" ht="12.75">
      <c r="A74" s="40" t="s">
        <v>54</v>
      </c>
      <c r="B74" s="45">
        <v>38011</v>
      </c>
      <c r="C74" s="46">
        <v>30130.8528</v>
      </c>
      <c r="D74" s="46">
        <v>-124.9929</v>
      </c>
      <c r="E74" s="46">
        <v>2985</v>
      </c>
      <c r="F74" s="40">
        <v>330.5</v>
      </c>
      <c r="G74" s="46">
        <f>B74/(C74+D74+E74+F74)-1</f>
        <v>0.14073975714298514</v>
      </c>
    </row>
    <row r="75" spans="1:7" ht="12.75">
      <c r="A75" s="40"/>
      <c r="B75" s="47">
        <f>SUM(B71:B74)</f>
        <v>162555</v>
      </c>
      <c r="C75" s="47">
        <f>SUM(C71:C74)</f>
        <v>129552.2458</v>
      </c>
      <c r="D75" s="47">
        <f>SUM(D71:D74)</f>
        <v>-1571.7823999999998</v>
      </c>
      <c r="E75" s="47">
        <f>SUM(E71:E74)</f>
        <v>13695.7143</v>
      </c>
      <c r="F75" s="47">
        <f>SUM(F71:F74)</f>
        <v>13.510699999999986</v>
      </c>
      <c r="G75" s="47">
        <f>SUM(G71:G74)/4</f>
        <v>0.14568478574885235</v>
      </c>
    </row>
  </sheetData>
  <mergeCells count="16">
    <mergeCell ref="A62:A69"/>
    <mergeCell ref="A1:F1"/>
    <mergeCell ref="A2:F2"/>
    <mergeCell ref="A3:F3"/>
    <mergeCell ref="B27:D27"/>
    <mergeCell ref="A6:F6"/>
    <mergeCell ref="A7:F7"/>
    <mergeCell ref="A24:F24"/>
    <mergeCell ref="A25:F25"/>
    <mergeCell ref="B46:D46"/>
    <mergeCell ref="B48:D48"/>
    <mergeCell ref="B28:D28"/>
    <mergeCell ref="B30:D30"/>
    <mergeCell ref="A42:F42"/>
    <mergeCell ref="B45:D45"/>
    <mergeCell ref="A41:F41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Admin</cp:lastModifiedBy>
  <cp:lastPrinted>2006-03-27T12:58:28Z</cp:lastPrinted>
  <dcterms:created xsi:type="dcterms:W3CDTF">2006-03-27T11:50:10Z</dcterms:created>
  <dcterms:modified xsi:type="dcterms:W3CDTF">2011-06-15T10:16:39Z</dcterms:modified>
  <cp:category/>
  <cp:version/>
  <cp:contentType/>
  <cp:contentStatus/>
</cp:coreProperties>
</file>