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<sst xmlns="http://schemas.openxmlformats.org/spreadsheetml/2006/main" count="92" uniqueCount="69">
  <si>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</si>
  <si>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</si>
  <si>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</si>
  <si>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</si>
  <si>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</si>
  <si>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</si>
  <si>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</si>
  <si>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</si>
  <si>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</si>
  <si>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</si>
  <si>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</si>
  <si>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</si>
  <si>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</si>
  <si>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</si>
  <si>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</si>
  <si>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</si>
  <si>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</si>
  <si>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</si>
  <si>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</si>
  <si>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</si>
  <si>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</si>
  <si>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</si>
  <si>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</si>
  <si>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</si>
  <si>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</si>
  <si>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</si>
  <si>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</si>
  <si>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</si>
  <si>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</si>
  <si>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</si>
  <si>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</si>
  <si>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</si>
  <si>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</si>
  <si>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</si>
  <si>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</si>
  <si>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</si>
  <si>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</si>
  <si>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</si>
  <si>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</si>
  <si>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</si>
  <si>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</si>
  <si>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</si>
  <si>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</si>
  <si>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</si>
  <si>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</si>
  <si>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за  2010 год</t>
  </si>
  <si>
    <t>июнь</t>
  </si>
  <si>
    <t>освещение подвала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</si>
  <si>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</si>
  <si>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</si>
  <si>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</si>
  <si>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</si>
  <si>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</si>
  <si>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</si>
  <si>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</si>
  <si>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</si>
  <si>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</si>
  <si>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</si>
  <si>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</si>
  <si>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</si>
  <si>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</si>
  <si>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</si>
  <si>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</si>
  <si>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</si>
  <si>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</si>
  <si>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</si>
  <si>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</si>
  <si>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</si>
  <si>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30/1 пр. Тракторостроителей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</si>
</sst>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43">
      <selection activeCell="A56" sqref="A56:F70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19</v>
      </c>
      <c r="B2" s="57"/>
      <c r="C2" s="57"/>
      <c r="D2" s="57"/>
      <c r="E2" s="57"/>
      <c r="F2" s="57"/>
    </row>
    <row r="3" spans="1:6" ht="15">
      <c r="A3" s="56" t="s">
        <v>45</v>
      </c>
      <c r="B3" s="56"/>
      <c r="C3" s="56"/>
      <c r="D3" s="56"/>
      <c r="E3" s="56"/>
      <c r="F3" s="56"/>
    </row>
    <row r="4" ht="12.75">
      <c r="A4" s="17" t="s">
        <v>21</v>
      </c>
    </row>
    <row r="5" spans="1:6" ht="12.75">
      <c r="A5" s="62" t="s">
        <v>1</v>
      </c>
      <c r="B5" s="63"/>
      <c r="C5" s="63"/>
      <c r="D5" s="63"/>
      <c r="E5" s="63"/>
      <c r="F5" s="63"/>
    </row>
    <row r="6" spans="1:6" ht="12.75">
      <c r="A6" s="58" t="s">
        <v>20</v>
      </c>
      <c r="B6" s="59"/>
      <c r="C6" s="59"/>
      <c r="D6" s="59"/>
      <c r="E6" s="59"/>
      <c r="F6" s="59"/>
    </row>
    <row r="7" spans="1:6" ht="15.75">
      <c r="A7" s="12"/>
      <c r="B7" s="26"/>
      <c r="C7" s="27"/>
      <c r="D7" s="27" t="s">
        <v>46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2258</v>
      </c>
      <c r="D13">
        <v>2429</v>
      </c>
      <c r="E13">
        <v>60</v>
      </c>
      <c r="F13">
        <f>(D13-C13)*E13</f>
        <v>10260</v>
      </c>
    </row>
    <row r="14" spans="1:6" ht="12.75">
      <c r="A14" t="s">
        <v>43</v>
      </c>
      <c r="B14">
        <v>7200219016</v>
      </c>
      <c r="C14">
        <v>5370</v>
      </c>
      <c r="D14">
        <v>5884</v>
      </c>
      <c r="E14">
        <v>1</v>
      </c>
      <c r="F14">
        <f>(D14-C14)*E14</f>
        <v>514</v>
      </c>
    </row>
    <row r="15" spans="1:6" s="15" customFormat="1" ht="12.75">
      <c r="A15" s="15" t="s">
        <v>18</v>
      </c>
      <c r="F15" s="15">
        <f>F13+F14</f>
        <v>10774</v>
      </c>
    </row>
    <row r="18" ht="12.75">
      <c r="A18" s="17" t="s">
        <v>22</v>
      </c>
    </row>
    <row r="19" spans="1:6" ht="12.75">
      <c r="A19" s="62" t="s">
        <v>23</v>
      </c>
      <c r="B19" s="63"/>
      <c r="C19" s="63"/>
      <c r="D19" s="63"/>
      <c r="E19" s="63"/>
      <c r="F19" s="63"/>
    </row>
    <row r="20" spans="1:6" ht="12.75">
      <c r="A20" s="58" t="s">
        <v>41</v>
      </c>
      <c r="B20" s="59"/>
      <c r="C20" s="59"/>
      <c r="D20" s="59"/>
      <c r="E20" s="59"/>
      <c r="F20" s="59"/>
    </row>
    <row r="21" spans="1:6" ht="15.75">
      <c r="A21" s="12"/>
      <c r="B21" s="26"/>
      <c r="C21" s="27"/>
      <c r="D21" s="27" t="s">
        <v>46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50" t="s">
        <v>25</v>
      </c>
      <c r="C23" s="51"/>
      <c r="D23" s="52"/>
      <c r="E23" s="19" t="s">
        <v>28</v>
      </c>
      <c r="F23" s="9" t="s">
        <v>30</v>
      </c>
    </row>
    <row r="24" spans="1:6" ht="12.75">
      <c r="A24" s="18"/>
      <c r="B24" s="53" t="s">
        <v>26</v>
      </c>
      <c r="C24" s="54"/>
      <c r="D24" s="55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47">
        <v>2</v>
      </c>
      <c r="C26" s="48"/>
      <c r="D26" s="49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18.25</v>
      </c>
    </row>
    <row r="28" spans="1:6" ht="12.75">
      <c r="A28">
        <v>2</v>
      </c>
      <c r="B28" t="s">
        <v>44</v>
      </c>
      <c r="E28" s="21" t="s">
        <v>31</v>
      </c>
      <c r="F28">
        <v>18.6</v>
      </c>
    </row>
    <row r="29" ht="12.75">
      <c r="E29" s="21"/>
    </row>
    <row r="30" spans="1:6" ht="12.75">
      <c r="A30" s="15" t="s">
        <v>18</v>
      </c>
      <c r="B30" s="15"/>
      <c r="C30" s="15"/>
      <c r="D30" s="15"/>
      <c r="E30" s="15"/>
      <c r="F30" s="15">
        <f>F27+F28+F29</f>
        <v>36.85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0" t="s">
        <v>33</v>
      </c>
      <c r="B34" s="61"/>
      <c r="C34" s="61"/>
      <c r="D34" s="61"/>
      <c r="E34" s="61"/>
      <c r="F34" s="61"/>
    </row>
    <row r="35" spans="1:6" ht="15.75">
      <c r="A35" s="12"/>
      <c r="B35" s="26"/>
      <c r="C35" s="27"/>
      <c r="D35" s="27" t="s">
        <v>46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50" t="s">
        <v>34</v>
      </c>
      <c r="C37" s="51"/>
      <c r="D37" s="52"/>
      <c r="E37" s="19" t="s">
        <v>36</v>
      </c>
      <c r="F37" s="9" t="s">
        <v>30</v>
      </c>
    </row>
    <row r="38" spans="1:6" ht="12.75">
      <c r="A38" s="18"/>
      <c r="B38" s="53"/>
      <c r="C38" s="54"/>
      <c r="D38" s="55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47">
        <v>2</v>
      </c>
      <c r="C40" s="48"/>
      <c r="D40" s="49"/>
      <c r="E40" s="23">
        <v>3</v>
      </c>
      <c r="F40" s="23">
        <v>4</v>
      </c>
    </row>
    <row r="41" spans="1:6" ht="12.75">
      <c r="A41">
        <v>1</v>
      </c>
      <c r="B41" t="s">
        <v>47</v>
      </c>
      <c r="E41" s="21">
        <v>0</v>
      </c>
      <c r="F41">
        <v>5</v>
      </c>
    </row>
    <row r="42" spans="1:6" ht="12.75">
      <c r="A42">
        <v>2</v>
      </c>
      <c r="E42" s="21">
        <v>0</v>
      </c>
      <c r="F42">
        <v>0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5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10732.15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0" ht="12.75">
      <c r="A50" s="17" t="s">
        <v>48</v>
      </c>
    </row>
    <row r="51" ht="12.75">
      <c r="A51" t="s">
        <v>68</v>
      </c>
    </row>
    <row r="52" spans="1:6" ht="15.75">
      <c r="A52" s="3"/>
      <c r="B52" s="3"/>
      <c r="C52" s="3"/>
      <c r="D52" s="27"/>
      <c r="E52" s="3"/>
      <c r="F52" s="3"/>
    </row>
    <row r="53" spans="1:6" ht="12.75">
      <c r="A53" s="30"/>
      <c r="B53" t="s">
        <v>49</v>
      </c>
      <c r="C53" s="30"/>
      <c r="D53" t="s">
        <v>50</v>
      </c>
      <c r="E53" s="30"/>
      <c r="F53" s="8"/>
    </row>
    <row r="54" spans="1:6" ht="12.75">
      <c r="A54" s="31"/>
      <c r="B54" t="s">
        <v>51</v>
      </c>
      <c r="C54" s="31"/>
      <c r="D54" t="s">
        <v>52</v>
      </c>
      <c r="E54" s="31"/>
      <c r="F54" s="10" t="s">
        <v>12</v>
      </c>
    </row>
    <row r="55" spans="1:6" ht="12.75">
      <c r="A55" s="31" t="s">
        <v>53</v>
      </c>
      <c r="B55" t="s">
        <v>54</v>
      </c>
      <c r="C55" s="31"/>
      <c r="D55" t="s">
        <v>55</v>
      </c>
      <c r="E55" s="31"/>
      <c r="F55" s="32" t="s">
        <v>56</v>
      </c>
    </row>
    <row r="56" spans="1:6" ht="12.75">
      <c r="A56" s="31" t="s">
        <v>15</v>
      </c>
      <c r="B56" s="3"/>
      <c r="C56" s="4"/>
      <c r="D56" s="3" t="s">
        <v>57</v>
      </c>
      <c r="E56" s="4"/>
      <c r="F56" s="11"/>
    </row>
    <row r="57" spans="1:6" ht="12.75">
      <c r="A57" s="31" t="s">
        <v>16</v>
      </c>
      <c r="B57" s="33" t="s">
        <v>58</v>
      </c>
      <c r="C57" s="31" t="s">
        <v>59</v>
      </c>
      <c r="D57" s="34" t="s">
        <v>58</v>
      </c>
      <c r="E57" s="8"/>
      <c r="F57" s="10"/>
    </row>
    <row r="58" spans="1:6" ht="12.75">
      <c r="A58" s="31" t="s">
        <v>60</v>
      </c>
      <c r="B58" s="35" t="s">
        <v>61</v>
      </c>
      <c r="C58" s="31" t="s">
        <v>61</v>
      </c>
      <c r="D58" s="32" t="s">
        <v>62</v>
      </c>
      <c r="E58" s="32" t="s">
        <v>63</v>
      </c>
      <c r="F58" s="10"/>
    </row>
    <row r="59" spans="1:6" ht="12.75">
      <c r="A59" s="31"/>
      <c r="B59" s="35" t="s">
        <v>54</v>
      </c>
      <c r="C59" s="31" t="s">
        <v>64</v>
      </c>
      <c r="D59" s="32" t="s">
        <v>65</v>
      </c>
      <c r="E59" s="32" t="s">
        <v>66</v>
      </c>
      <c r="F59" s="10"/>
    </row>
    <row r="60" spans="1:6" ht="12.75">
      <c r="A60" s="4"/>
      <c r="B60" s="36" t="s">
        <v>65</v>
      </c>
      <c r="C60" s="4" t="s">
        <v>67</v>
      </c>
      <c r="D60" s="11"/>
      <c r="E60" s="11"/>
      <c r="F60" s="11"/>
    </row>
    <row r="61" spans="1:6" ht="12.75">
      <c r="A61" s="37">
        <v>1</v>
      </c>
      <c r="B61" s="37">
        <v>2</v>
      </c>
      <c r="C61" s="37">
        <v>3</v>
      </c>
      <c r="D61" s="38">
        <v>4</v>
      </c>
      <c r="E61" s="39">
        <v>5</v>
      </c>
      <c r="F61" s="40">
        <v>6</v>
      </c>
    </row>
    <row r="62" spans="1:6" ht="12.75">
      <c r="A62" s="41">
        <v>15873.2</v>
      </c>
      <c r="B62" s="42">
        <v>12484.1999</v>
      </c>
      <c r="C62" s="42">
        <v>262.1668</v>
      </c>
      <c r="D62" s="42">
        <v>444</v>
      </c>
      <c r="E62" s="43"/>
      <c r="F62" s="42">
        <f aca="true" t="shared" si="0" ref="F62:F67">A62/(B62+C62+D62+E62)-1</f>
        <v>0.20339338253575612</v>
      </c>
    </row>
    <row r="63" spans="1:6" ht="12.75">
      <c r="A63" s="41">
        <v>13321.8</v>
      </c>
      <c r="B63" s="42">
        <v>12598.6666</v>
      </c>
      <c r="C63" s="42">
        <v>64.0001</v>
      </c>
      <c r="D63" s="42">
        <v>342</v>
      </c>
      <c r="E63" s="41"/>
      <c r="F63" s="42">
        <f t="shared" si="0"/>
        <v>0.024386115178176793</v>
      </c>
    </row>
    <row r="64" spans="1:6" ht="12.75">
      <c r="A64" s="41">
        <v>13520</v>
      </c>
      <c r="B64" s="42">
        <v>10556.7999</v>
      </c>
      <c r="C64" s="42">
        <v>-992.9334</v>
      </c>
      <c r="D64" s="42">
        <v>342</v>
      </c>
      <c r="E64" s="41"/>
      <c r="F64" s="42">
        <f t="shared" si="0"/>
        <v>0.36484778994346434</v>
      </c>
    </row>
    <row r="65" spans="1:6" ht="12.75">
      <c r="A65" s="41">
        <v>9898</v>
      </c>
      <c r="B65" s="42">
        <v>10492.5</v>
      </c>
      <c r="C65" s="42">
        <v>-378.9335</v>
      </c>
      <c r="D65" s="42">
        <v>342</v>
      </c>
      <c r="E65" s="41"/>
      <c r="F65" s="42">
        <f t="shared" si="0"/>
        <v>-0.0533272396096377</v>
      </c>
    </row>
    <row r="66" spans="1:6" ht="12.75">
      <c r="A66" s="44">
        <v>9898</v>
      </c>
      <c r="B66" s="42">
        <v>9419.833</v>
      </c>
      <c r="C66" s="42">
        <v>14.3623</v>
      </c>
      <c r="D66" s="42">
        <v>342</v>
      </c>
      <c r="E66" s="41"/>
      <c r="F66" s="42">
        <f t="shared" si="0"/>
        <v>0.01245931533303124</v>
      </c>
    </row>
    <row r="67" spans="1:6" ht="12.75">
      <c r="A67" s="44">
        <v>10732</v>
      </c>
      <c r="B67" s="42">
        <v>9274.4164</v>
      </c>
      <c r="C67" s="42">
        <v>11.3167</v>
      </c>
      <c r="D67" s="42">
        <v>342</v>
      </c>
      <c r="E67" s="41"/>
      <c r="F67" s="42">
        <f t="shared" si="0"/>
        <v>0.11469645954352448</v>
      </c>
    </row>
    <row r="68" spans="1:6" ht="12.75">
      <c r="A68" s="46">
        <f>SUM(A62:A67)</f>
        <v>73243</v>
      </c>
      <c r="B68" s="45">
        <f>SUM(B62:B67)</f>
        <v>64826.4158</v>
      </c>
      <c r="C68" s="45">
        <f>SUM(C62:C67)</f>
        <v>-1020.0209999999998</v>
      </c>
      <c r="D68" s="45">
        <f>SUM(D62:D67)</f>
        <v>2154</v>
      </c>
      <c r="E68" s="45">
        <f>SUM(E62:E67)</f>
        <v>0</v>
      </c>
      <c r="F68" s="45">
        <f>SUM(F62:F67)/6</f>
        <v>0.11107597048738588</v>
      </c>
    </row>
  </sheetData>
  <mergeCells count="14">
    <mergeCell ref="A1:F1"/>
    <mergeCell ref="A2:F2"/>
    <mergeCell ref="A3:F3"/>
    <mergeCell ref="B23:D23"/>
    <mergeCell ref="A5:F5"/>
    <mergeCell ref="A6:F6"/>
    <mergeCell ref="A19:F19"/>
    <mergeCell ref="A20:F20"/>
    <mergeCell ref="B38:D38"/>
    <mergeCell ref="B40:D40"/>
    <mergeCell ref="B24:D24"/>
    <mergeCell ref="B26:D26"/>
    <mergeCell ref="B37:D37"/>
    <mergeCell ref="A34:F3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2010-08-09T11:24:18Z</dcterms:modified>
  <cp:category/>
  <cp:version/>
  <cp:contentType/>
  <cp:contentStatus/>
</cp:coreProperties>
</file>