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30 корп. 1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<sst xmlns="http://schemas.openxmlformats.org/spreadsheetml/2006/main" count="100" uniqueCount="77">
  <si>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</si>
  <si>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</si>
  <si>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</si>
  <si>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</si>
  <si>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</si>
  <si>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</si>
  <si>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</si>
  <si>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</si>
  <si>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</si>
  <si>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</si>
  <si>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</si>
  <si>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</si>
  <si>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</si>
  <si>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</si>
  <si>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</si>
  <si>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</si>
  <si>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</si>
  <si>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</si>
  <si>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</si>
  <si>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 корп. 1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</si>
  <si>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корп. 1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</si>
  <si>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</si>
  <si>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</si>
  <si>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</si>
  <si>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</si>
  <si>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</si>
  <si>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</si>
  <si>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</si>
  <si>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</si>
  <si>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</si>
  <si>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</si>
  <si>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</si>
  <si>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</si>
  <si>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</si>
  <si>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</si>
  <si>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</si>
  <si>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</si>
  <si>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</si>
  <si>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</si>
  <si>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</si>
  <si>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</si>
  <si>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30 корп.1  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</si>
  <si>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</si>
  <si>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</si>
  <si>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</si>
  <si>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сварочный аппарат</t>
  </si>
  <si>
    <t>освещение подвала</t>
  </si>
  <si>
    <t>ОАО "ВолгаТелеком"</t>
  </si>
  <si>
    <t>за  2011 год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</si>
  <si>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</si>
  <si>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</si>
  <si>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</si>
  <si>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</si>
  <si>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</si>
  <si>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</si>
  <si>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</si>
  <si>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</si>
  <si>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</si>
  <si>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</si>
  <si>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</si>
  <si>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</si>
  <si>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</si>
  <si>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</si>
  <si>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</si>
  <si>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</si>
  <si>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</si>
  <si>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</si>
  <si>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</si>
  <si>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</si>
  <si>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</si>
  <si>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</si>
  <si>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</si>
  <si>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</si>
  <si>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</si>
  <si>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</si>
  <si>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</si>
  <si>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30/1 пр. Тракторостроителей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</si>
</sst>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43">
      <selection activeCell="A52" sqref="A52:G70"/>
    </sheetView>
  </sheetViews>
  <sheetFormatPr defaultColWidth="9.00390625" defaultRowHeight="12.75"/>
  <cols>
    <col min="2" max="2" width="16.875" style="0" customWidth="1"/>
    <col min="3" max="3" width="12.875" style="0" customWidth="1"/>
    <col min="4" max="4" width="13.25390625" style="0" customWidth="1"/>
    <col min="5" max="5" width="14.25390625" style="0" customWidth="1"/>
    <col min="6" max="6" width="14.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48</v>
      </c>
      <c r="B3" s="46"/>
      <c r="C3" s="46"/>
      <c r="D3" s="46"/>
      <c r="E3" s="46"/>
      <c r="F3" s="46"/>
    </row>
    <row r="4" ht="12.75">
      <c r="A4" s="17" t="s">
        <v>21</v>
      </c>
    </row>
    <row r="5" spans="1:6" ht="12.75">
      <c r="A5" s="64" t="s">
        <v>1</v>
      </c>
      <c r="B5" s="65"/>
      <c r="C5" s="65"/>
      <c r="D5" s="65"/>
      <c r="E5" s="65"/>
      <c r="F5" s="65"/>
    </row>
    <row r="6" spans="1:6" ht="12.75">
      <c r="A6" s="60" t="s">
        <v>20</v>
      </c>
      <c r="B6" s="61"/>
      <c r="C6" s="61"/>
      <c r="D6" s="61"/>
      <c r="E6" s="61"/>
      <c r="F6" s="61"/>
    </row>
    <row r="7" spans="1:6" ht="15.75">
      <c r="A7" s="12"/>
      <c r="B7" s="26"/>
      <c r="C7" s="27"/>
      <c r="D7" s="27" t="s">
        <v>49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t="s">
        <v>43</v>
      </c>
      <c r="B13">
        <v>7200199523</v>
      </c>
      <c r="C13">
        <v>4641</v>
      </c>
      <c r="D13">
        <v>4808</v>
      </c>
      <c r="E13">
        <v>60</v>
      </c>
      <c r="F13">
        <f>(D13-C13)*E13</f>
        <v>10020</v>
      </c>
    </row>
    <row r="14" spans="1:6" ht="12.75">
      <c r="A14" t="s">
        <v>43</v>
      </c>
      <c r="B14">
        <v>7200219016</v>
      </c>
      <c r="C14">
        <v>10938</v>
      </c>
      <c r="D14">
        <v>11409</v>
      </c>
      <c r="E14">
        <v>1</v>
      </c>
      <c r="F14">
        <f>(D14-C14)*E14</f>
        <v>471</v>
      </c>
    </row>
    <row r="15" spans="1:6" s="15" customFormat="1" ht="12.75">
      <c r="A15" s="15" t="s">
        <v>18</v>
      </c>
      <c r="F15" s="15">
        <f>F13+F14</f>
        <v>10491</v>
      </c>
    </row>
    <row r="18" ht="12.75">
      <c r="A18" s="17" t="s">
        <v>22</v>
      </c>
    </row>
    <row r="19" spans="1:6" ht="12.75">
      <c r="A19" s="64" t="s">
        <v>23</v>
      </c>
      <c r="B19" s="65"/>
      <c r="C19" s="65"/>
      <c r="D19" s="65"/>
      <c r="E19" s="65"/>
      <c r="F19" s="65"/>
    </row>
    <row r="20" spans="1:6" ht="12.75">
      <c r="A20" s="60" t="s">
        <v>41</v>
      </c>
      <c r="B20" s="61"/>
      <c r="C20" s="61"/>
      <c r="D20" s="61"/>
      <c r="E20" s="61"/>
      <c r="F20" s="61"/>
    </row>
    <row r="21" spans="1:6" ht="15.75">
      <c r="A21" s="12"/>
      <c r="B21" s="26"/>
      <c r="C21" s="27"/>
      <c r="D21" s="27" t="str">
        <f>D7</f>
        <v>июнь</v>
      </c>
      <c r="E21" s="27"/>
      <c r="F21" s="28"/>
    </row>
    <row r="22" spans="1:6" ht="12.75">
      <c r="A22" s="12" t="s">
        <v>24</v>
      </c>
      <c r="B22" s="12"/>
      <c r="C22" s="16"/>
      <c r="D22" s="19"/>
      <c r="E22" s="19" t="s">
        <v>27</v>
      </c>
      <c r="F22" s="9" t="s">
        <v>14</v>
      </c>
    </row>
    <row r="23" spans="1:6" ht="12.75">
      <c r="A23" s="18"/>
      <c r="B23" s="48" t="s">
        <v>25</v>
      </c>
      <c r="C23" s="49"/>
      <c r="D23" s="50"/>
      <c r="E23" s="19" t="s">
        <v>28</v>
      </c>
      <c r="F23" s="9" t="s">
        <v>30</v>
      </c>
    </row>
    <row r="24" spans="1:6" ht="12.75">
      <c r="A24" s="18"/>
      <c r="B24" s="51" t="s">
        <v>26</v>
      </c>
      <c r="C24" s="52"/>
      <c r="D24" s="53"/>
      <c r="E24" s="20" t="s">
        <v>29</v>
      </c>
      <c r="F24" s="9" t="s">
        <v>16</v>
      </c>
    </row>
    <row r="25" spans="1:6" ht="12.75">
      <c r="A25" s="2"/>
      <c r="B25" s="2"/>
      <c r="C25" s="3"/>
      <c r="D25" s="4"/>
      <c r="E25" s="7" t="s">
        <v>15</v>
      </c>
      <c r="F25" s="14" t="s">
        <v>17</v>
      </c>
    </row>
    <row r="26" spans="1:6" ht="12.75">
      <c r="A26" s="23">
        <v>1</v>
      </c>
      <c r="B26" s="54">
        <v>2</v>
      </c>
      <c r="C26" s="55"/>
      <c r="D26" s="56"/>
      <c r="E26" s="23">
        <v>3</v>
      </c>
      <c r="F26" s="23">
        <v>4</v>
      </c>
    </row>
    <row r="27" spans="1:6" ht="12.75">
      <c r="A27">
        <v>1</v>
      </c>
      <c r="B27" t="s">
        <v>42</v>
      </c>
      <c r="E27" s="21" t="s">
        <v>31</v>
      </c>
      <c r="F27">
        <v>18</v>
      </c>
    </row>
    <row r="28" spans="1:6" ht="12.75">
      <c r="A28">
        <v>2</v>
      </c>
      <c r="B28" t="s">
        <v>44</v>
      </c>
      <c r="E28" s="21" t="s">
        <v>31</v>
      </c>
      <c r="F28">
        <v>18</v>
      </c>
    </row>
    <row r="29" spans="1:6" ht="12.75">
      <c r="A29">
        <v>3</v>
      </c>
      <c r="B29" t="s">
        <v>47</v>
      </c>
      <c r="E29" s="21" t="s">
        <v>31</v>
      </c>
      <c r="F29">
        <v>15</v>
      </c>
    </row>
    <row r="30" spans="1:6" ht="12.75">
      <c r="A30" s="15" t="s">
        <v>18</v>
      </c>
      <c r="B30" s="15"/>
      <c r="C30" s="15"/>
      <c r="D30" s="15"/>
      <c r="E30" s="15"/>
      <c r="F30" s="30">
        <f>F27+F28+F29</f>
        <v>51</v>
      </c>
    </row>
    <row r="31" spans="1:6" ht="12.75">
      <c r="A31" s="15"/>
      <c r="B31" s="15"/>
      <c r="C31" s="15"/>
      <c r="D31" s="15"/>
      <c r="E31" s="15"/>
      <c r="F31" s="15"/>
    </row>
    <row r="33" ht="12.75">
      <c r="A33" s="17" t="s">
        <v>32</v>
      </c>
    </row>
    <row r="34" spans="1:6" ht="12.75">
      <c r="A34" s="62" t="s">
        <v>33</v>
      </c>
      <c r="B34" s="63"/>
      <c r="C34" s="63"/>
      <c r="D34" s="63"/>
      <c r="E34" s="63"/>
      <c r="F34" s="63"/>
    </row>
    <row r="35" spans="1:6" ht="15.75">
      <c r="A35" s="12"/>
      <c r="B35" s="26"/>
      <c r="C35" s="27"/>
      <c r="D35" s="27" t="str">
        <f>D7</f>
        <v>июнь</v>
      </c>
      <c r="E35" s="27"/>
      <c r="F35" s="28"/>
    </row>
    <row r="36" spans="1:6" ht="12.75">
      <c r="A36" s="12" t="s">
        <v>24</v>
      </c>
      <c r="B36" s="5"/>
      <c r="C36" s="1"/>
      <c r="D36" s="6"/>
      <c r="E36" s="19" t="s">
        <v>35</v>
      </c>
      <c r="F36" s="13" t="s">
        <v>14</v>
      </c>
    </row>
    <row r="37" spans="1:6" ht="12.75">
      <c r="A37" s="18"/>
      <c r="B37" s="48" t="s">
        <v>34</v>
      </c>
      <c r="C37" s="49"/>
      <c r="D37" s="50"/>
      <c r="E37" s="19" t="s">
        <v>36</v>
      </c>
      <c r="F37" s="9" t="s">
        <v>30</v>
      </c>
    </row>
    <row r="38" spans="1:6" ht="12.75">
      <c r="A38" s="18"/>
      <c r="B38" s="51"/>
      <c r="C38" s="52"/>
      <c r="D38" s="53"/>
      <c r="E38" s="20" t="s">
        <v>37</v>
      </c>
      <c r="F38" s="9" t="s">
        <v>16</v>
      </c>
    </row>
    <row r="39" spans="1:6" ht="12.75">
      <c r="A39" s="2"/>
      <c r="B39" s="2"/>
      <c r="C39" s="3"/>
      <c r="D39" s="4"/>
      <c r="E39" s="7" t="s">
        <v>38</v>
      </c>
      <c r="F39" s="14" t="s">
        <v>17</v>
      </c>
    </row>
    <row r="40" spans="1:6" ht="12.75">
      <c r="A40" s="23">
        <v>1</v>
      </c>
      <c r="B40" s="54">
        <v>2</v>
      </c>
      <c r="C40" s="55"/>
      <c r="D40" s="56"/>
      <c r="E40" s="23">
        <v>3</v>
      </c>
      <c r="F40" s="23">
        <v>4</v>
      </c>
    </row>
    <row r="41" spans="1:6" ht="12.75">
      <c r="A41">
        <v>1</v>
      </c>
      <c r="B41" t="s">
        <v>46</v>
      </c>
      <c r="E41" s="21">
        <v>0</v>
      </c>
      <c r="F41">
        <v>7</v>
      </c>
    </row>
    <row r="42" spans="1:6" ht="12.75">
      <c r="A42">
        <v>2</v>
      </c>
      <c r="B42" t="s">
        <v>45</v>
      </c>
      <c r="E42" s="21">
        <v>0</v>
      </c>
      <c r="F42">
        <v>24</v>
      </c>
    </row>
    <row r="43" spans="1:6" ht="12.75">
      <c r="A43">
        <v>3</v>
      </c>
      <c r="E43" s="21">
        <v>0</v>
      </c>
      <c r="F43">
        <v>0</v>
      </c>
    </row>
    <row r="44" spans="1:6" ht="12.75">
      <c r="A44" s="15" t="s">
        <v>18</v>
      </c>
      <c r="B44" s="15"/>
      <c r="C44" s="15"/>
      <c r="D44" s="15"/>
      <c r="E44" s="15"/>
      <c r="F44" s="15">
        <f>F41+F42+F43</f>
        <v>31</v>
      </c>
    </row>
    <row r="46" spans="1:6" ht="15">
      <c r="A46" s="24"/>
      <c r="B46" s="25" t="s">
        <v>39</v>
      </c>
      <c r="C46" s="24"/>
      <c r="D46" s="24"/>
      <c r="E46" s="24"/>
      <c r="F46" s="29">
        <f>F15-F30-F44</f>
        <v>10409</v>
      </c>
    </row>
    <row r="47" spans="1:6" ht="12.75">
      <c r="A47" s="24"/>
      <c r="B47" s="24" t="s">
        <v>40</v>
      </c>
      <c r="C47" s="24"/>
      <c r="D47" s="24"/>
      <c r="E47" s="24"/>
      <c r="F47" s="24"/>
    </row>
    <row r="52" ht="12.75">
      <c r="B52" s="17" t="s">
        <v>50</v>
      </c>
    </row>
    <row r="53" ht="12.75">
      <c r="A53" t="s">
        <v>76</v>
      </c>
    </row>
    <row r="54" spans="2:7" ht="15.75">
      <c r="B54" s="3"/>
      <c r="C54" s="3"/>
      <c r="D54" s="3"/>
      <c r="E54" s="27"/>
      <c r="F54" s="3"/>
      <c r="G54" s="3"/>
    </row>
    <row r="55" spans="1:7" ht="12.75">
      <c r="A55" s="57" t="s">
        <v>51</v>
      </c>
      <c r="B55" s="31"/>
      <c r="C55" t="s">
        <v>52</v>
      </c>
      <c r="D55" s="31"/>
      <c r="E55" t="s">
        <v>53</v>
      </c>
      <c r="F55" s="31"/>
      <c r="G55" s="8"/>
    </row>
    <row r="56" spans="1:7" ht="12.75">
      <c r="A56" s="58"/>
      <c r="B56" s="32"/>
      <c r="C56" t="s">
        <v>54</v>
      </c>
      <c r="D56" s="32"/>
      <c r="E56" t="s">
        <v>55</v>
      </c>
      <c r="F56" s="32"/>
      <c r="G56" s="10" t="s">
        <v>12</v>
      </c>
    </row>
    <row r="57" spans="1:7" ht="12.75">
      <c r="A57" s="58"/>
      <c r="B57" s="32" t="s">
        <v>56</v>
      </c>
      <c r="C57" t="s">
        <v>57</v>
      </c>
      <c r="D57" s="32"/>
      <c r="E57" t="s">
        <v>58</v>
      </c>
      <c r="F57" s="32"/>
      <c r="G57" s="33" t="s">
        <v>59</v>
      </c>
    </row>
    <row r="58" spans="1:7" ht="12.75">
      <c r="A58" s="58"/>
      <c r="B58" s="32" t="s">
        <v>15</v>
      </c>
      <c r="C58" s="3"/>
      <c r="D58" s="4"/>
      <c r="E58" s="3" t="s">
        <v>60</v>
      </c>
      <c r="F58" s="4"/>
      <c r="G58" s="11"/>
    </row>
    <row r="59" spans="1:7" ht="12.75">
      <c r="A59" s="58"/>
      <c r="B59" s="32" t="s">
        <v>16</v>
      </c>
      <c r="C59" s="34" t="s">
        <v>61</v>
      </c>
      <c r="D59" s="32" t="s">
        <v>62</v>
      </c>
      <c r="E59" s="35" t="s">
        <v>61</v>
      </c>
      <c r="F59" s="8"/>
      <c r="G59" s="10"/>
    </row>
    <row r="60" spans="1:7" ht="12.75">
      <c r="A60" s="58"/>
      <c r="B60" s="32" t="s">
        <v>63</v>
      </c>
      <c r="C60" s="36" t="s">
        <v>64</v>
      </c>
      <c r="D60" s="32" t="s">
        <v>64</v>
      </c>
      <c r="E60" s="33" t="s">
        <v>65</v>
      </c>
      <c r="F60" s="33" t="s">
        <v>66</v>
      </c>
      <c r="G60" s="10"/>
    </row>
    <row r="61" spans="1:7" ht="12.75">
      <c r="A61" s="58"/>
      <c r="B61" s="32"/>
      <c r="C61" s="36" t="s">
        <v>57</v>
      </c>
      <c r="D61" s="32" t="s">
        <v>67</v>
      </c>
      <c r="E61" s="33" t="s">
        <v>68</v>
      </c>
      <c r="F61" s="33" t="s">
        <v>69</v>
      </c>
      <c r="G61" s="10"/>
    </row>
    <row r="62" spans="1:7" ht="12.75">
      <c r="A62" s="59"/>
      <c r="B62" s="4"/>
      <c r="C62" s="37" t="s">
        <v>68</v>
      </c>
      <c r="D62" s="4" t="s">
        <v>70</v>
      </c>
      <c r="E62" s="11"/>
      <c r="F62" s="11"/>
      <c r="G62" s="11"/>
    </row>
    <row r="63" spans="1:7" ht="12.75">
      <c r="A63" s="38"/>
      <c r="B63" s="39">
        <v>1</v>
      </c>
      <c r="C63" s="39">
        <v>2</v>
      </c>
      <c r="D63" s="39">
        <v>3</v>
      </c>
      <c r="E63" s="40">
        <v>4</v>
      </c>
      <c r="F63" s="41">
        <v>5</v>
      </c>
      <c r="G63" s="42">
        <v>6</v>
      </c>
    </row>
    <row r="64" spans="1:7" ht="12.75">
      <c r="A64" s="38" t="s">
        <v>71</v>
      </c>
      <c r="B64" s="43">
        <v>13943</v>
      </c>
      <c r="C64" s="44">
        <v>10844.6831</v>
      </c>
      <c r="D64" s="44">
        <v>408.8937</v>
      </c>
      <c r="E64" s="44">
        <v>1662</v>
      </c>
      <c r="F64" s="38">
        <v>0</v>
      </c>
      <c r="G64" s="44">
        <f aca="true" t="shared" si="0" ref="G64:G69">B64/(C64+D64+E64+F64)-1</f>
        <v>0.07954915339127555</v>
      </c>
    </row>
    <row r="65" spans="1:7" ht="12.75">
      <c r="A65" s="38" t="s">
        <v>72</v>
      </c>
      <c r="B65" s="43">
        <v>13965</v>
      </c>
      <c r="C65" s="44">
        <v>11062.6569</v>
      </c>
      <c r="D65" s="44">
        <v>31.1199</v>
      </c>
      <c r="E65" s="44">
        <v>1550</v>
      </c>
      <c r="F65" s="38">
        <v>38.7619</v>
      </c>
      <c r="G65" s="44">
        <f t="shared" si="0"/>
        <v>0.10112023549354521</v>
      </c>
    </row>
    <row r="66" spans="1:7" ht="12.75">
      <c r="A66" s="38" t="s">
        <v>73</v>
      </c>
      <c r="B66" s="43">
        <v>11218</v>
      </c>
      <c r="C66" s="44">
        <v>10573.5735</v>
      </c>
      <c r="D66" s="44">
        <v>-808.8326</v>
      </c>
      <c r="E66" s="44">
        <v>1229.4194</v>
      </c>
      <c r="F66" s="38">
        <v>71.9354</v>
      </c>
      <c r="G66" s="44">
        <f t="shared" si="0"/>
        <v>0.013727000390932664</v>
      </c>
    </row>
    <row r="67" spans="1:7" ht="12.75">
      <c r="A67" s="38" t="s">
        <v>74</v>
      </c>
      <c r="B67" s="43">
        <v>11740</v>
      </c>
      <c r="C67" s="44">
        <v>10142.0493</v>
      </c>
      <c r="D67" s="44">
        <v>81.1917</v>
      </c>
      <c r="E67" s="44">
        <v>1136</v>
      </c>
      <c r="F67" s="38">
        <v>62.8</v>
      </c>
      <c r="G67" s="44">
        <f t="shared" si="0"/>
        <v>0.027837319092095747</v>
      </c>
    </row>
    <row r="68" spans="1:7" ht="12.75">
      <c r="A68" s="38" t="s">
        <v>75</v>
      </c>
      <c r="B68" s="43">
        <v>10721</v>
      </c>
      <c r="C68" s="44">
        <v>9708.416</v>
      </c>
      <c r="D68" s="44">
        <v>-408.4471</v>
      </c>
      <c r="E68" s="44">
        <v>786</v>
      </c>
      <c r="F68" s="38"/>
      <c r="G68" s="44">
        <f t="shared" si="0"/>
        <v>0.06296183403857225</v>
      </c>
    </row>
    <row r="69" spans="1:7" ht="12.75">
      <c r="A69" s="38" t="s">
        <v>49</v>
      </c>
      <c r="B69" s="43">
        <v>10352</v>
      </c>
      <c r="C69" s="44">
        <v>9377.5689</v>
      </c>
      <c r="D69" s="44">
        <v>-33.0357</v>
      </c>
      <c r="E69" s="44">
        <v>888</v>
      </c>
      <c r="F69" s="38"/>
      <c r="G69" s="44">
        <f t="shared" si="0"/>
        <v>0.011675193001084105</v>
      </c>
    </row>
    <row r="70" spans="1:7" ht="12.75">
      <c r="A70" s="38"/>
      <c r="B70" s="45">
        <f>SUM(B64:B69)</f>
        <v>71939</v>
      </c>
      <c r="C70" s="45">
        <f>SUM(C64:C69)</f>
        <v>61708.9477</v>
      </c>
      <c r="D70" s="45">
        <f>SUM(D64:D69)</f>
        <v>-729.1101</v>
      </c>
      <c r="E70" s="45">
        <f>SUM(E64:E69)</f>
        <v>7251.4194</v>
      </c>
      <c r="F70" s="45">
        <f>SUM(F64:F69)</f>
        <v>173.4973</v>
      </c>
      <c r="G70" s="45">
        <f>SUM(G64:G69)/6</f>
        <v>0.04947845590125092</v>
      </c>
    </row>
  </sheetData>
  <sheetProtection/>
  <mergeCells count="15">
    <mergeCell ref="A1:F1"/>
    <mergeCell ref="A2:F2"/>
    <mergeCell ref="A3:F3"/>
    <mergeCell ref="B23:D23"/>
    <mergeCell ref="A5:F5"/>
    <mergeCell ref="A6:F6"/>
    <mergeCell ref="A19:F19"/>
    <mergeCell ref="A20:F20"/>
    <mergeCell ref="B40:D40"/>
    <mergeCell ref="B24:D24"/>
    <mergeCell ref="B26:D26"/>
    <mergeCell ref="B37:D37"/>
    <mergeCell ref="A34:F34"/>
    <mergeCell ref="A55:A62"/>
    <mergeCell ref="B38:D38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2011-09-01T07:24:24Z</dcterms:modified>
  <cp:category/>
  <cp:version/>
  <cp:contentType/>
  <cp:contentStatus/>
</cp:coreProperties>
</file>