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0" sheetId="1" r:id="rId1"/>
  </sheets>
  <definedNames/>
  <calcPr fullCalcOnLoad="1"/>
</workbook>
</file>

<file path=xl/sharedStrings.xml><?xml version="1.0" encoding="utf-8"?>
<sst xmlns="http://schemas.openxmlformats.org/spreadsheetml/2006/main" count="103" uniqueCount="80">
  <si>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</si>
  <si>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</si>
  <si>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</si>
  <si>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</si>
  <si>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</si>
  <si>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</si>
  <si>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</si>
  <si>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</si>
  <si>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</si>
  <si>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</si>
  <si>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</si>
  <si>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</si>
  <si>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</si>
  <si>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</si>
  <si>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</si>
  <si>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</si>
  <si>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</si>
  <si>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</si>
  <si>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</si>
  <si>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30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</si>
  <si>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30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</si>
  <si>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</si>
  <si>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</si>
  <si>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</si>
  <si>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</si>
  <si>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</si>
  <si>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</si>
  <si>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</si>
  <si>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</si>
  <si>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</si>
  <si>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</si>
  <si>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</si>
  <si>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</si>
  <si>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</si>
  <si>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</si>
  <si>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</si>
  <si>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</si>
  <si>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</si>
  <si>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</si>
  <si>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</si>
  <si>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</si>
  <si>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30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</si>
  <si>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</si>
  <si>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ВРУ-1</t>
  </si>
  <si>
    <t xml:space="preserve">ООО "ШупашкарТранс-К" (интернет) </t>
  </si>
  <si>
    <t>освещение подвала</t>
  </si>
  <si>
    <t>ОАО "ВолгаТелеком"</t>
  </si>
  <si>
    <t>сврочный аппарат</t>
  </si>
  <si>
    <t>за  2011 год</t>
  </si>
  <si>
    <t>сентябрь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</si>
  <si>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</si>
  <si>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</si>
  <si>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</si>
  <si>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</si>
  <si>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</si>
  <si>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</si>
  <si>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</si>
  <si>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</si>
  <si>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</si>
  <si>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</si>
  <si>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</si>
  <si>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</si>
  <si>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</si>
  <si>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</si>
  <si>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</si>
  <si>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</si>
  <si>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</si>
  <si>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</si>
  <si>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</si>
  <si>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</si>
  <si>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</si>
  <si>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</si>
  <si>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</si>
  <si>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</si>
  <si>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</si>
  <si>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</si>
  <si>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</si>
  <si>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</si>
  <si>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</si>
  <si>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Расчет коэффициента распределения в доме № 30 пр. Тракторостроителей за январь-сентябрь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</si>
</sst>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33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F68" sqref="F68"/>
    </sheetView>
  </sheetViews>
  <sheetFormatPr defaultColWidth="9.00390625" defaultRowHeight="12.75"/>
  <cols>
    <col min="2" max="2" width="14.625" style="0" customWidth="1"/>
    <col min="3" max="3" width="12.75390625" style="0" customWidth="1"/>
    <col min="4" max="4" width="13.625" style="0" customWidth="1"/>
    <col min="5" max="5" width="13.375" style="0" customWidth="1"/>
    <col min="6" max="6" width="12.375" style="0" customWidth="1"/>
  </cols>
  <sheetData>
    <row r="1" spans="1:6" ht="15">
      <c r="A1" s="45" t="s">
        <v>0</v>
      </c>
      <c r="B1" s="45"/>
      <c r="C1" s="45"/>
      <c r="D1" s="45"/>
      <c r="E1" s="45"/>
      <c r="F1" s="45"/>
    </row>
    <row r="2" spans="1:6" ht="15.75">
      <c r="A2" s="46" t="s">
        <v>19</v>
      </c>
      <c r="B2" s="46"/>
      <c r="C2" s="46"/>
      <c r="D2" s="46"/>
      <c r="E2" s="46"/>
      <c r="F2" s="46"/>
    </row>
    <row r="3" spans="1:6" ht="15">
      <c r="A3" s="45" t="s">
        <v>48</v>
      </c>
      <c r="B3" s="45"/>
      <c r="C3" s="45"/>
      <c r="D3" s="45"/>
      <c r="E3" s="45"/>
      <c r="F3" s="45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3" t="s">
        <v>1</v>
      </c>
      <c r="B6" s="64"/>
      <c r="C6" s="64"/>
      <c r="D6" s="64"/>
      <c r="E6" s="64"/>
      <c r="F6" s="64"/>
    </row>
    <row r="7" spans="1:6" ht="12.75">
      <c r="A7" s="59" t="s">
        <v>20</v>
      </c>
      <c r="B7" s="60"/>
      <c r="C7" s="60"/>
      <c r="D7" s="60"/>
      <c r="E7" s="60"/>
      <c r="F7" s="60"/>
    </row>
    <row r="8" spans="1:6" ht="15.75">
      <c r="A8" s="13"/>
      <c r="B8" s="25"/>
      <c r="C8" s="26"/>
      <c r="D8" s="26" t="s">
        <v>49</v>
      </c>
      <c r="E8" s="26"/>
      <c r="F8" s="27"/>
    </row>
    <row r="9" spans="1:6" ht="12.75">
      <c r="A9" s="14" t="s">
        <v>2</v>
      </c>
      <c r="B9" s="14" t="s">
        <v>3</v>
      </c>
      <c r="C9" s="9" t="s">
        <v>7</v>
      </c>
      <c r="D9" s="9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1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1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43</v>
      </c>
      <c r="B14">
        <v>7200219971</v>
      </c>
      <c r="C14">
        <v>4729</v>
      </c>
      <c r="D14">
        <v>4910</v>
      </c>
      <c r="E14">
        <v>60</v>
      </c>
      <c r="F14">
        <f>(D14-C14)*E14</f>
        <v>10860</v>
      </c>
    </row>
    <row r="15" spans="1:6" ht="12.75">
      <c r="A15" t="s">
        <v>43</v>
      </c>
      <c r="B15">
        <v>7200219000</v>
      </c>
      <c r="C15">
        <v>8279</v>
      </c>
      <c r="D15">
        <v>8621</v>
      </c>
      <c r="E15">
        <v>1</v>
      </c>
      <c r="F15">
        <f>(D15-C15)*E15</f>
        <v>342</v>
      </c>
    </row>
    <row r="16" spans="1:6" s="16" customFormat="1" ht="12.75">
      <c r="A16" s="16" t="s">
        <v>18</v>
      </c>
      <c r="F16" s="16">
        <f>F14+F15</f>
        <v>11202</v>
      </c>
    </row>
    <row r="19" ht="12.75">
      <c r="A19" s="17" t="s">
        <v>22</v>
      </c>
    </row>
    <row r="20" spans="1:6" ht="12.75">
      <c r="A20" s="63" t="s">
        <v>23</v>
      </c>
      <c r="B20" s="64"/>
      <c r="C20" s="64"/>
      <c r="D20" s="64"/>
      <c r="E20" s="64"/>
      <c r="F20" s="64"/>
    </row>
    <row r="21" spans="1:6" ht="12.75">
      <c r="A21" s="59" t="s">
        <v>41</v>
      </c>
      <c r="B21" s="60"/>
      <c r="C21" s="60"/>
      <c r="D21" s="60"/>
      <c r="E21" s="60"/>
      <c r="F21" s="60"/>
    </row>
    <row r="22" spans="1:6" ht="15.75">
      <c r="A22" s="13"/>
      <c r="B22" s="25"/>
      <c r="C22" s="26"/>
      <c r="D22" s="26" t="str">
        <f>D8</f>
        <v>сентябрь</v>
      </c>
      <c r="E22" s="26"/>
      <c r="F22" s="27"/>
    </row>
    <row r="23" spans="1:6" ht="12.75">
      <c r="A23" s="13" t="s">
        <v>24</v>
      </c>
      <c r="B23" s="6"/>
      <c r="C23" s="2"/>
      <c r="D23" s="7"/>
      <c r="E23" s="19" t="s">
        <v>27</v>
      </c>
      <c r="F23" s="14" t="s">
        <v>14</v>
      </c>
    </row>
    <row r="24" spans="1:6" ht="12.75">
      <c r="A24" s="18"/>
      <c r="B24" s="47" t="s">
        <v>25</v>
      </c>
      <c r="C24" s="48"/>
      <c r="D24" s="49"/>
      <c r="E24" s="19" t="s">
        <v>28</v>
      </c>
      <c r="F24" s="10" t="s">
        <v>30</v>
      </c>
    </row>
    <row r="25" spans="1:6" ht="12.75">
      <c r="A25" s="18"/>
      <c r="B25" s="56" t="s">
        <v>26</v>
      </c>
      <c r="C25" s="57"/>
      <c r="D25" s="58"/>
      <c r="E25" s="20" t="s">
        <v>29</v>
      </c>
      <c r="F25" s="10" t="s">
        <v>16</v>
      </c>
    </row>
    <row r="26" spans="1:6" ht="12.75">
      <c r="A26" s="3"/>
      <c r="B26" s="3"/>
      <c r="C26" s="4"/>
      <c r="D26" s="5"/>
      <c r="E26" s="8" t="s">
        <v>15</v>
      </c>
      <c r="F26" s="15" t="s">
        <v>17</v>
      </c>
    </row>
    <row r="27" spans="1:6" s="22" customFormat="1" ht="11.25">
      <c r="A27" s="23">
        <v>1</v>
      </c>
      <c r="B27" s="53">
        <v>2</v>
      </c>
      <c r="C27" s="54"/>
      <c r="D27" s="55"/>
      <c r="E27" s="23">
        <v>3</v>
      </c>
      <c r="F27" s="23">
        <v>4</v>
      </c>
    </row>
    <row r="28" spans="1:6" ht="12.75">
      <c r="A28">
        <v>1</v>
      </c>
      <c r="B28" t="s">
        <v>42</v>
      </c>
      <c r="E28" s="21" t="s">
        <v>31</v>
      </c>
      <c r="F28">
        <v>18</v>
      </c>
    </row>
    <row r="29" spans="1:6" ht="12.75">
      <c r="A29">
        <v>2</v>
      </c>
      <c r="B29" t="s">
        <v>44</v>
      </c>
      <c r="E29" s="21" t="s">
        <v>31</v>
      </c>
      <c r="F29">
        <v>18</v>
      </c>
    </row>
    <row r="30" spans="1:6" ht="12.75">
      <c r="A30">
        <v>3</v>
      </c>
      <c r="B30" t="s">
        <v>46</v>
      </c>
      <c r="E30" s="21" t="s">
        <v>31</v>
      </c>
      <c r="F30">
        <v>15</v>
      </c>
    </row>
    <row r="31" ht="12.75">
      <c r="E31" s="21"/>
    </row>
    <row r="32" spans="1:6" ht="12.75">
      <c r="A32" s="16" t="s">
        <v>18</v>
      </c>
      <c r="B32" s="16"/>
      <c r="C32" s="16"/>
      <c r="D32" s="16"/>
      <c r="E32" s="16"/>
      <c r="F32" s="29">
        <f>F28+F29+F30+F31</f>
        <v>51</v>
      </c>
    </row>
    <row r="33" spans="1:6" ht="12.75">
      <c r="A33" s="16"/>
      <c r="B33" s="16"/>
      <c r="C33" s="16"/>
      <c r="D33" s="16"/>
      <c r="E33" s="16"/>
      <c r="F33" s="16"/>
    </row>
    <row r="35" ht="12.75">
      <c r="A35" s="17" t="s">
        <v>32</v>
      </c>
    </row>
    <row r="36" spans="1:6" ht="12.75">
      <c r="A36" s="61" t="s">
        <v>33</v>
      </c>
      <c r="B36" s="62"/>
      <c r="C36" s="62"/>
      <c r="D36" s="62"/>
      <c r="E36" s="62"/>
      <c r="F36" s="62"/>
    </row>
    <row r="37" spans="1:6" ht="15.75">
      <c r="A37" s="13"/>
      <c r="B37" s="25"/>
      <c r="C37" s="26"/>
      <c r="D37" s="26" t="str">
        <f>D8</f>
        <v>сентябрь</v>
      </c>
      <c r="E37" s="26"/>
      <c r="F37" s="27"/>
    </row>
    <row r="38" spans="1:6" ht="12.75">
      <c r="A38" s="13" t="s">
        <v>24</v>
      </c>
      <c r="B38" s="6"/>
      <c r="C38" s="2"/>
      <c r="D38" s="7"/>
      <c r="E38" s="19" t="s">
        <v>35</v>
      </c>
      <c r="F38" s="14" t="s">
        <v>14</v>
      </c>
    </row>
    <row r="39" spans="1:6" ht="12.75">
      <c r="A39" s="18"/>
      <c r="B39" s="47" t="s">
        <v>34</v>
      </c>
      <c r="C39" s="48"/>
      <c r="D39" s="49"/>
      <c r="E39" s="19" t="s">
        <v>36</v>
      </c>
      <c r="F39" s="10" t="s">
        <v>30</v>
      </c>
    </row>
    <row r="40" spans="1:6" ht="12.75">
      <c r="A40" s="18"/>
      <c r="B40" s="56"/>
      <c r="C40" s="57"/>
      <c r="D40" s="58"/>
      <c r="E40" s="20" t="s">
        <v>37</v>
      </c>
      <c r="F40" s="10" t="s">
        <v>16</v>
      </c>
    </row>
    <row r="41" spans="1:6" ht="12.75">
      <c r="A41" s="3"/>
      <c r="B41" s="3"/>
      <c r="C41" s="4"/>
      <c r="D41" s="5"/>
      <c r="E41" s="8" t="s">
        <v>38</v>
      </c>
      <c r="F41" s="15" t="s">
        <v>17</v>
      </c>
    </row>
    <row r="42" spans="1:6" s="22" customFormat="1" ht="11.25">
      <c r="A42" s="23">
        <v>1</v>
      </c>
      <c r="B42" s="53">
        <v>2</v>
      </c>
      <c r="C42" s="54"/>
      <c r="D42" s="55"/>
      <c r="E42" s="23">
        <v>3</v>
      </c>
      <c r="F42" s="23">
        <v>4</v>
      </c>
    </row>
    <row r="43" spans="1:6" ht="12.75">
      <c r="A43">
        <v>1</v>
      </c>
      <c r="B43" t="s">
        <v>45</v>
      </c>
      <c r="E43" s="21">
        <v>0</v>
      </c>
      <c r="F43">
        <v>23</v>
      </c>
    </row>
    <row r="44" spans="1:6" ht="12.75">
      <c r="A44">
        <v>2</v>
      </c>
      <c r="B44" t="s">
        <v>47</v>
      </c>
      <c r="E44" s="21">
        <v>0</v>
      </c>
      <c r="F44">
        <v>0</v>
      </c>
    </row>
    <row r="45" spans="1:6" ht="12.75">
      <c r="A45">
        <v>3</v>
      </c>
      <c r="E45" s="21">
        <v>0</v>
      </c>
      <c r="F45">
        <v>0</v>
      </c>
    </row>
    <row r="46" spans="1:6" ht="12.75">
      <c r="A46" s="16" t="s">
        <v>18</v>
      </c>
      <c r="B46" s="16"/>
      <c r="C46" s="16"/>
      <c r="D46" s="16"/>
      <c r="E46" s="16"/>
      <c r="F46" s="16">
        <f>F43+F44+F45</f>
        <v>23</v>
      </c>
    </row>
    <row r="48" spans="1:6" ht="15">
      <c r="A48" s="24"/>
      <c r="B48" s="24" t="s">
        <v>39</v>
      </c>
      <c r="C48" s="24"/>
      <c r="D48" s="24"/>
      <c r="E48" s="24"/>
      <c r="F48" s="28">
        <f>F16-F32-F46</f>
        <v>11128</v>
      </c>
    </row>
    <row r="49" spans="1:6" ht="12.75">
      <c r="A49" s="24"/>
      <c r="B49" s="24" t="s">
        <v>40</v>
      </c>
      <c r="C49" s="24"/>
      <c r="D49" s="24"/>
      <c r="E49" s="24"/>
      <c r="F49" s="24"/>
    </row>
    <row r="54" ht="12.75">
      <c r="B54" s="17" t="s">
        <v>50</v>
      </c>
    </row>
    <row r="55" ht="12.75">
      <c r="A55" t="s">
        <v>79</v>
      </c>
    </row>
    <row r="56" spans="2:7" ht="15.75">
      <c r="B56" s="4"/>
      <c r="C56" s="4"/>
      <c r="D56" s="4"/>
      <c r="E56" s="26"/>
      <c r="F56" s="4"/>
      <c r="G56" s="4"/>
    </row>
    <row r="57" spans="1:7" ht="12.75">
      <c r="A57" s="50" t="s">
        <v>51</v>
      </c>
      <c r="B57" s="30"/>
      <c r="C57" t="s">
        <v>52</v>
      </c>
      <c r="D57" s="30"/>
      <c r="E57" t="s">
        <v>53</v>
      </c>
      <c r="F57" s="30"/>
      <c r="G57" s="9"/>
    </row>
    <row r="58" spans="1:7" ht="12.75">
      <c r="A58" s="51"/>
      <c r="B58" s="31"/>
      <c r="C58" t="s">
        <v>54</v>
      </c>
      <c r="D58" s="31"/>
      <c r="E58" t="s">
        <v>55</v>
      </c>
      <c r="F58" s="31"/>
      <c r="G58" s="11" t="s">
        <v>12</v>
      </c>
    </row>
    <row r="59" spans="1:7" ht="12.75">
      <c r="A59" s="51"/>
      <c r="B59" s="31" t="s">
        <v>56</v>
      </c>
      <c r="C59" t="s">
        <v>57</v>
      </c>
      <c r="D59" s="31"/>
      <c r="E59" t="s">
        <v>58</v>
      </c>
      <c r="F59" s="31"/>
      <c r="G59" s="32" t="s">
        <v>59</v>
      </c>
    </row>
    <row r="60" spans="1:7" ht="12.75">
      <c r="A60" s="51"/>
      <c r="B60" s="31" t="s">
        <v>15</v>
      </c>
      <c r="C60" s="4"/>
      <c r="D60" s="5"/>
      <c r="E60" s="4" t="s">
        <v>60</v>
      </c>
      <c r="F60" s="5"/>
      <c r="G60" s="12"/>
    </row>
    <row r="61" spans="1:7" ht="12.75">
      <c r="A61" s="51"/>
      <c r="B61" s="31" t="s">
        <v>16</v>
      </c>
      <c r="C61" s="33" t="s">
        <v>61</v>
      </c>
      <c r="D61" s="31" t="s">
        <v>62</v>
      </c>
      <c r="E61" s="34" t="s">
        <v>61</v>
      </c>
      <c r="F61" s="9"/>
      <c r="G61" s="11"/>
    </row>
    <row r="62" spans="1:7" ht="12.75">
      <c r="A62" s="51"/>
      <c r="B62" s="31" t="s">
        <v>63</v>
      </c>
      <c r="C62" s="35" t="s">
        <v>64</v>
      </c>
      <c r="D62" s="31" t="s">
        <v>64</v>
      </c>
      <c r="E62" s="32" t="s">
        <v>65</v>
      </c>
      <c r="F62" s="32" t="s">
        <v>66</v>
      </c>
      <c r="G62" s="11"/>
    </row>
    <row r="63" spans="1:7" ht="12.75">
      <c r="A63" s="51"/>
      <c r="B63" s="31"/>
      <c r="C63" s="35" t="s">
        <v>57</v>
      </c>
      <c r="D63" s="31" t="s">
        <v>67</v>
      </c>
      <c r="E63" s="32" t="s">
        <v>68</v>
      </c>
      <c r="F63" s="32" t="s">
        <v>69</v>
      </c>
      <c r="G63" s="11"/>
    </row>
    <row r="64" spans="1:7" ht="12.75">
      <c r="A64" s="52"/>
      <c r="B64" s="5"/>
      <c r="C64" s="36" t="s">
        <v>68</v>
      </c>
      <c r="D64" s="5" t="s">
        <v>70</v>
      </c>
      <c r="E64" s="12"/>
      <c r="F64" s="12"/>
      <c r="G64" s="12"/>
    </row>
    <row r="65" spans="1:7" ht="12.75">
      <c r="A65" s="37"/>
      <c r="B65" s="38">
        <v>1</v>
      </c>
      <c r="C65" s="38">
        <v>2</v>
      </c>
      <c r="D65" s="38">
        <v>3</v>
      </c>
      <c r="E65" s="39">
        <v>4</v>
      </c>
      <c r="F65" s="40">
        <v>5</v>
      </c>
      <c r="G65" s="41">
        <v>6</v>
      </c>
    </row>
    <row r="66" spans="1:7" ht="12.75">
      <c r="A66" s="37" t="s">
        <v>71</v>
      </c>
      <c r="B66" s="42">
        <v>12372</v>
      </c>
      <c r="C66" s="43">
        <v>10765.0336</v>
      </c>
      <c r="D66" s="43">
        <v>-334.0258</v>
      </c>
      <c r="E66" s="43">
        <v>1578</v>
      </c>
      <c r="F66" s="43">
        <v>11.9032</v>
      </c>
      <c r="G66" s="43">
        <f aca="true" t="shared" si="0" ref="G66:G74">B66/(C66+D66+E66+F66)-1</f>
        <v>0.029206521868433866</v>
      </c>
    </row>
    <row r="67" spans="1:7" ht="12.75">
      <c r="A67" s="37" t="s">
        <v>72</v>
      </c>
      <c r="B67" s="42">
        <v>12303</v>
      </c>
      <c r="C67" s="43">
        <v>10445.9833</v>
      </c>
      <c r="D67" s="43">
        <v>-163.9424</v>
      </c>
      <c r="E67" s="43">
        <v>1062</v>
      </c>
      <c r="F67" s="43">
        <v>46.7143</v>
      </c>
      <c r="G67" s="43">
        <f t="shared" si="0"/>
        <v>0.0800864195553952</v>
      </c>
    </row>
    <row r="68" spans="1:7" ht="12.75">
      <c r="A68" s="37" t="s">
        <v>73</v>
      </c>
      <c r="B68" s="42">
        <v>10015</v>
      </c>
      <c r="C68" s="43">
        <v>9461.6833</v>
      </c>
      <c r="D68" s="43">
        <v>-578.609</v>
      </c>
      <c r="E68" s="43">
        <v>951.0968</v>
      </c>
      <c r="F68" s="43"/>
      <c r="G68" s="43">
        <f t="shared" si="0"/>
        <v>0.01838781308167392</v>
      </c>
    </row>
    <row r="69" spans="1:7" ht="12.75">
      <c r="A69" s="37" t="s">
        <v>74</v>
      </c>
      <c r="B69" s="42">
        <v>10990</v>
      </c>
      <c r="C69" s="43">
        <v>9327.5167</v>
      </c>
      <c r="D69" s="43">
        <v>29.0576</v>
      </c>
      <c r="E69" s="43">
        <v>954</v>
      </c>
      <c r="F69" s="43"/>
      <c r="G69" s="43">
        <f t="shared" si="0"/>
        <v>0.06589600930376882</v>
      </c>
    </row>
    <row r="70" spans="1:7" ht="12.75">
      <c r="A70" s="37" t="s">
        <v>75</v>
      </c>
      <c r="B70" s="42">
        <v>9615</v>
      </c>
      <c r="C70" s="43">
        <v>8938.1167</v>
      </c>
      <c r="D70" s="43">
        <v>-325.7757</v>
      </c>
      <c r="E70" s="43">
        <v>978.129</v>
      </c>
      <c r="F70" s="43"/>
      <c r="G70" s="43">
        <f t="shared" si="0"/>
        <v>0.0025577474305220615</v>
      </c>
    </row>
    <row r="71" spans="1:7" ht="12.75">
      <c r="A71" s="37" t="s">
        <v>76</v>
      </c>
      <c r="B71" s="42">
        <v>9299</v>
      </c>
      <c r="C71" s="43">
        <v>8659.5743</v>
      </c>
      <c r="D71" s="43">
        <v>-59.2083</v>
      </c>
      <c r="E71" s="43">
        <v>816</v>
      </c>
      <c r="F71" s="43"/>
      <c r="G71" s="43">
        <f t="shared" si="0"/>
        <v>-0.012464043984696471</v>
      </c>
    </row>
    <row r="72" spans="1:7" ht="12.75">
      <c r="A72" s="37" t="s">
        <v>77</v>
      </c>
      <c r="B72" s="42">
        <v>10002</v>
      </c>
      <c r="C72" s="43">
        <v>8459.441</v>
      </c>
      <c r="D72" s="43">
        <v>156.1174</v>
      </c>
      <c r="E72" s="43">
        <v>816</v>
      </c>
      <c r="F72" s="43"/>
      <c r="G72" s="43">
        <f t="shared" si="0"/>
        <v>0.06048222105055312</v>
      </c>
    </row>
    <row r="73" spans="1:7" ht="12.75">
      <c r="A73" s="37" t="s">
        <v>78</v>
      </c>
      <c r="B73" s="42">
        <v>10415</v>
      </c>
      <c r="C73" s="43">
        <v>8737.7417</v>
      </c>
      <c r="D73" s="43">
        <v>3.4167</v>
      </c>
      <c r="E73" s="43">
        <v>816</v>
      </c>
      <c r="F73" s="43"/>
      <c r="G73" s="43">
        <f t="shared" si="0"/>
        <v>0.08975906478645368</v>
      </c>
    </row>
    <row r="74" spans="1:7" ht="12.75">
      <c r="A74" s="37" t="s">
        <v>49</v>
      </c>
      <c r="B74" s="42">
        <v>11128</v>
      </c>
      <c r="C74" s="43">
        <v>8903.4417</v>
      </c>
      <c r="D74" s="43">
        <v>377.625</v>
      </c>
      <c r="E74" s="43">
        <v>850.8</v>
      </c>
      <c r="F74" s="43"/>
      <c r="G74" s="43">
        <f t="shared" si="0"/>
        <v>0.09831685803762125</v>
      </c>
    </row>
    <row r="75" spans="1:7" ht="12.75">
      <c r="A75" s="37"/>
      <c r="B75" s="44">
        <f>SUM(B66:B74)</f>
        <v>96139</v>
      </c>
      <c r="C75" s="44">
        <f>SUM(C66:C74)</f>
        <v>83698.53229999999</v>
      </c>
      <c r="D75" s="44">
        <f>SUM(D66:D74)</f>
        <v>-895.3444999999999</v>
      </c>
      <c r="E75" s="44">
        <f>SUM(E66:E74)</f>
        <v>8822.0258</v>
      </c>
      <c r="F75" s="44">
        <f>SUM(F66:F74)</f>
        <v>58.6175</v>
      </c>
      <c r="G75" s="44">
        <f>SUM(G66:G73)/9</f>
        <v>0.03710130589912269</v>
      </c>
    </row>
  </sheetData>
  <sheetProtection/>
  <mergeCells count="15">
    <mergeCell ref="B25:D25"/>
    <mergeCell ref="B24:D24"/>
    <mergeCell ref="B40:D40"/>
    <mergeCell ref="B42:D42"/>
    <mergeCell ref="B27:D27"/>
    <mergeCell ref="B39:D39"/>
    <mergeCell ref="A1:F1"/>
    <mergeCell ref="A2:F2"/>
    <mergeCell ref="A3:F3"/>
    <mergeCell ref="A6:F6"/>
    <mergeCell ref="A57:A64"/>
    <mergeCell ref="A7:F7"/>
    <mergeCell ref="A20:F20"/>
    <mergeCell ref="A21:F21"/>
    <mergeCell ref="A36:F3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2011-11-01T08:51:36Z</cp:lastPrinted>
  <dcterms:created xsi:type="dcterms:W3CDTF">2006-03-27T11:50:10Z</dcterms:created>
  <dcterms:modified xsi:type="dcterms:W3CDTF">2011-11-14T09:30:22Z</dcterms:modified>
  <cp:category/>
  <cp:version/>
  <cp:contentType/>
  <cp:contentStatus/>
</cp:coreProperties>
</file>