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<sst xmlns="http://schemas.openxmlformats.org/spreadsheetml/2006/main" count="91" uniqueCount="68">
  <si>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</si>
  <si>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</si>
  <si>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</si>
  <si>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</si>
  <si>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</si>
  <si>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</si>
  <si>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</si>
  <si>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</si>
  <si>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</si>
  <si>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</si>
  <si>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</si>
  <si>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</si>
  <si>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</si>
  <si>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</si>
  <si>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</si>
  <si>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</si>
  <si>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</si>
  <si>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</si>
  <si>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</si>
  <si>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</si>
  <si>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</si>
  <si>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</si>
  <si>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</si>
  <si>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</si>
  <si>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</si>
  <si>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</si>
  <si>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</si>
  <si>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</si>
  <si>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</si>
  <si>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</si>
  <si>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</si>
  <si>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</si>
  <si>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</si>
  <si>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</si>
  <si>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</si>
  <si>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</si>
  <si>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</si>
  <si>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</si>
  <si>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</si>
  <si>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</si>
  <si>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</si>
  <si>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</si>
  <si>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</si>
  <si>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</si>
  <si>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</si>
  <si>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за  2010 год</t>
  </si>
  <si>
    <t>июнь</t>
  </si>
  <si>
    <t>освещение подвала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</si>
  <si>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</si>
  <si>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</si>
  <si>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</si>
  <si>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</si>
  <si>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</si>
  <si>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</si>
  <si>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</si>
  <si>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</si>
  <si>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</si>
  <si>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</si>
  <si>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</si>
  <si>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</si>
  <si>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</si>
  <si>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</si>
  <si>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</si>
  <si>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</si>
  <si>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</si>
  <si>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</si>
  <si>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</si>
  <si>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30 пр. Тракторостроителей за январь-июнь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</si>
</sst>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</cols>
  <sheetData>
    <row r="1" spans="1:6" ht="15">
      <c r="A1" s="55" t="s">
        <v>0</v>
      </c>
      <c r="B1" s="55"/>
      <c r="C1" s="55"/>
      <c r="D1" s="55"/>
      <c r="E1" s="55"/>
      <c r="F1" s="55"/>
    </row>
    <row r="2" spans="1:6" ht="15.75">
      <c r="A2" s="56" t="s">
        <v>19</v>
      </c>
      <c r="B2" s="56"/>
      <c r="C2" s="56"/>
      <c r="D2" s="56"/>
      <c r="E2" s="56"/>
      <c r="F2" s="56"/>
    </row>
    <row r="3" spans="1:6" ht="15">
      <c r="A3" s="55" t="s">
        <v>45</v>
      </c>
      <c r="B3" s="55"/>
      <c r="C3" s="55"/>
      <c r="D3" s="55"/>
      <c r="E3" s="55"/>
      <c r="F3" s="55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57" t="s">
        <v>20</v>
      </c>
      <c r="B7" s="58"/>
      <c r="C7" s="58"/>
      <c r="D7" s="58"/>
      <c r="E7" s="58"/>
      <c r="F7" s="58"/>
    </row>
    <row r="8" spans="1:6" ht="15.75">
      <c r="A8" s="13"/>
      <c r="B8" s="25"/>
      <c r="C8" s="26"/>
      <c r="D8" s="26" t="s">
        <v>46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2093</v>
      </c>
      <c r="D14">
        <v>2257</v>
      </c>
      <c r="E14">
        <v>60</v>
      </c>
      <c r="F14">
        <f>(D14-C14)*E14</f>
        <v>9840</v>
      </c>
    </row>
    <row r="15" spans="1:6" ht="12.75">
      <c r="A15" t="s">
        <v>43</v>
      </c>
      <c r="B15">
        <v>7200219000</v>
      </c>
      <c r="C15">
        <v>3504</v>
      </c>
      <c r="D15">
        <v>3832</v>
      </c>
      <c r="E15">
        <v>1</v>
      </c>
      <c r="F15">
        <f>(D15-C15)*E15</f>
        <v>328</v>
      </c>
    </row>
    <row r="16" spans="1:6" s="16" customFormat="1" ht="12.75">
      <c r="A16" s="16" t="s">
        <v>18</v>
      </c>
      <c r="F16" s="16">
        <f>F14+F15</f>
        <v>10168</v>
      </c>
    </row>
    <row r="19" ht="12.75">
      <c r="A19" s="17" t="s">
        <v>22</v>
      </c>
    </row>
    <row r="20" spans="1:6" ht="12.75">
      <c r="A20" s="61" t="s">
        <v>23</v>
      </c>
      <c r="B20" s="62"/>
      <c r="C20" s="62"/>
      <c r="D20" s="62"/>
      <c r="E20" s="62"/>
      <c r="F20" s="62"/>
    </row>
    <row r="21" spans="1:6" ht="12.75">
      <c r="A21" s="57" t="s">
        <v>41</v>
      </c>
      <c r="B21" s="58"/>
      <c r="C21" s="58"/>
      <c r="D21" s="58"/>
      <c r="E21" s="58"/>
      <c r="F21" s="58"/>
    </row>
    <row r="22" spans="1:6" ht="15.75">
      <c r="A22" s="13"/>
      <c r="B22" s="25"/>
      <c r="C22" s="26"/>
      <c r="D22" s="26" t="s">
        <v>46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49" t="s">
        <v>25</v>
      </c>
      <c r="C24" s="50"/>
      <c r="D24" s="51"/>
      <c r="E24" s="19" t="s">
        <v>28</v>
      </c>
      <c r="F24" s="10" t="s">
        <v>30</v>
      </c>
    </row>
    <row r="25" spans="1:6" ht="12.75">
      <c r="A25" s="18"/>
      <c r="B25" s="52" t="s">
        <v>26</v>
      </c>
      <c r="C25" s="53"/>
      <c r="D25" s="54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46">
        <v>2</v>
      </c>
      <c r="C27" s="47"/>
      <c r="D27" s="48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18.25</v>
      </c>
    </row>
    <row r="29" spans="1:6" ht="12.75">
      <c r="A29">
        <v>2</v>
      </c>
      <c r="B29" t="s">
        <v>44</v>
      </c>
      <c r="E29" s="21" t="s">
        <v>31</v>
      </c>
      <c r="F29">
        <v>18.6</v>
      </c>
    </row>
    <row r="30" spans="1:6" ht="12.75">
      <c r="A30" s="16" t="s">
        <v>18</v>
      </c>
      <c r="B30" s="16"/>
      <c r="C30" s="16"/>
      <c r="D30" s="16"/>
      <c r="E30" s="16"/>
      <c r="F30" s="16">
        <f>F28+F29</f>
        <v>36.85</v>
      </c>
    </row>
    <row r="31" spans="1:6" ht="12.75">
      <c r="A31" s="16"/>
      <c r="B31" s="16"/>
      <c r="C31" s="16"/>
      <c r="D31" s="16"/>
      <c r="E31" s="16"/>
      <c r="F31" s="16"/>
    </row>
    <row r="33" ht="12.75">
      <c r="A33" s="17" t="s">
        <v>32</v>
      </c>
    </row>
    <row r="34" spans="1:6" ht="12.75">
      <c r="A34" s="59" t="s">
        <v>33</v>
      </c>
      <c r="B34" s="60"/>
      <c r="C34" s="60"/>
      <c r="D34" s="60"/>
      <c r="E34" s="60"/>
      <c r="F34" s="60"/>
    </row>
    <row r="35" spans="1:6" ht="15.75">
      <c r="A35" s="13"/>
      <c r="B35" s="25"/>
      <c r="C35" s="26"/>
      <c r="D35" s="26" t="s">
        <v>46</v>
      </c>
      <c r="E35" s="26"/>
      <c r="F35" s="27"/>
    </row>
    <row r="36" spans="1:6" ht="12.75">
      <c r="A36" s="13" t="s">
        <v>24</v>
      </c>
      <c r="B36" s="6"/>
      <c r="C36" s="2"/>
      <c r="D36" s="7"/>
      <c r="E36" s="19" t="s">
        <v>35</v>
      </c>
      <c r="F36" s="14" t="s">
        <v>14</v>
      </c>
    </row>
    <row r="37" spans="1:6" ht="12.75">
      <c r="A37" s="18"/>
      <c r="B37" s="49" t="s">
        <v>34</v>
      </c>
      <c r="C37" s="50"/>
      <c r="D37" s="51"/>
      <c r="E37" s="19" t="s">
        <v>36</v>
      </c>
      <c r="F37" s="10" t="s">
        <v>30</v>
      </c>
    </row>
    <row r="38" spans="1:6" ht="12.75">
      <c r="A38" s="18"/>
      <c r="B38" s="52"/>
      <c r="C38" s="53"/>
      <c r="D38" s="54"/>
      <c r="E38" s="20" t="s">
        <v>37</v>
      </c>
      <c r="F38" s="10" t="s">
        <v>16</v>
      </c>
    </row>
    <row r="39" spans="1:6" ht="12.75">
      <c r="A39" s="3"/>
      <c r="B39" s="3"/>
      <c r="C39" s="4"/>
      <c r="D39" s="5"/>
      <c r="E39" s="8" t="s">
        <v>38</v>
      </c>
      <c r="F39" s="15" t="s">
        <v>17</v>
      </c>
    </row>
    <row r="40" spans="1:6" s="22" customFormat="1" ht="11.25">
      <c r="A40" s="23">
        <v>1</v>
      </c>
      <c r="B40" s="46">
        <v>2</v>
      </c>
      <c r="C40" s="47"/>
      <c r="D40" s="48"/>
      <c r="E40" s="23">
        <v>3</v>
      </c>
      <c r="F40" s="23">
        <v>4</v>
      </c>
    </row>
    <row r="41" spans="1:6" ht="12.75">
      <c r="A41">
        <v>1</v>
      </c>
      <c r="B41" t="s">
        <v>47</v>
      </c>
      <c r="E41" s="21">
        <v>0</v>
      </c>
      <c r="F41">
        <v>5</v>
      </c>
    </row>
    <row r="42" spans="1:6" ht="12.75">
      <c r="A42">
        <v>2</v>
      </c>
      <c r="E42" s="21">
        <v>0</v>
      </c>
      <c r="F42">
        <v>0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6" t="s">
        <v>18</v>
      </c>
      <c r="B44" s="16"/>
      <c r="C44" s="16"/>
      <c r="D44" s="16"/>
      <c r="E44" s="16"/>
      <c r="F44" s="16">
        <f>F41+F42+F43</f>
        <v>5</v>
      </c>
    </row>
    <row r="46" spans="1:6" ht="15">
      <c r="A46" s="24"/>
      <c r="B46" s="24" t="s">
        <v>39</v>
      </c>
      <c r="C46" s="24"/>
      <c r="D46" s="24"/>
      <c r="E46" s="24"/>
      <c r="F46" s="28">
        <f>F16-F30-F44</f>
        <v>10126.15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0" ht="12.75">
      <c r="A50" t="s">
        <v>67</v>
      </c>
    </row>
    <row r="51" spans="1:6" ht="15.75">
      <c r="A51" s="4"/>
      <c r="B51" s="4"/>
      <c r="C51" s="4"/>
      <c r="D51" s="26"/>
      <c r="E51" s="4"/>
      <c r="F51" s="4"/>
    </row>
    <row r="52" spans="1:6" ht="12.75">
      <c r="A52" s="29"/>
      <c r="B52" t="s">
        <v>48</v>
      </c>
      <c r="C52" s="29"/>
      <c r="D52" t="s">
        <v>49</v>
      </c>
      <c r="E52" s="29"/>
      <c r="F52" s="9"/>
    </row>
    <row r="53" spans="1:6" ht="12.75">
      <c r="A53" s="30"/>
      <c r="B53" t="s">
        <v>50</v>
      </c>
      <c r="C53" s="30"/>
      <c r="D53" t="s">
        <v>51</v>
      </c>
      <c r="E53" s="30"/>
      <c r="F53" s="11" t="s">
        <v>12</v>
      </c>
    </row>
    <row r="54" spans="1:6" ht="12.75">
      <c r="A54" s="30" t="s">
        <v>52</v>
      </c>
      <c r="B54" t="s">
        <v>53</v>
      </c>
      <c r="C54" s="30"/>
      <c r="D54" t="s">
        <v>54</v>
      </c>
      <c r="E54" s="30"/>
      <c r="F54" s="31" t="s">
        <v>55</v>
      </c>
    </row>
    <row r="55" spans="1:6" ht="12.75">
      <c r="A55" s="30" t="s">
        <v>15</v>
      </c>
      <c r="B55" s="4"/>
      <c r="C55" s="5"/>
      <c r="D55" s="4" t="s">
        <v>56</v>
      </c>
      <c r="E55" s="5"/>
      <c r="F55" s="12"/>
    </row>
    <row r="56" spans="1:6" ht="12.75">
      <c r="A56" s="30" t="s">
        <v>16</v>
      </c>
      <c r="B56" s="32" t="s">
        <v>57</v>
      </c>
      <c r="C56" s="30" t="s">
        <v>58</v>
      </c>
      <c r="D56" s="33" t="s">
        <v>57</v>
      </c>
      <c r="E56" s="9"/>
      <c r="F56" s="11"/>
    </row>
    <row r="57" spans="1:6" ht="12.75">
      <c r="A57" s="30" t="s">
        <v>59</v>
      </c>
      <c r="B57" s="34" t="s">
        <v>60</v>
      </c>
      <c r="C57" s="30" t="s">
        <v>60</v>
      </c>
      <c r="D57" s="31" t="s">
        <v>61</v>
      </c>
      <c r="E57" s="31" t="s">
        <v>62</v>
      </c>
      <c r="F57" s="11"/>
    </row>
    <row r="58" spans="1:6" ht="12.75">
      <c r="A58" s="30"/>
      <c r="B58" s="34" t="s">
        <v>53</v>
      </c>
      <c r="C58" s="30" t="s">
        <v>63</v>
      </c>
      <c r="D58" s="31" t="s">
        <v>64</v>
      </c>
      <c r="E58" s="31" t="s">
        <v>65</v>
      </c>
      <c r="F58" s="11"/>
    </row>
    <row r="59" spans="1:6" ht="12.75">
      <c r="A59" s="5"/>
      <c r="B59" s="35" t="s">
        <v>64</v>
      </c>
      <c r="C59" s="5" t="s">
        <v>66</v>
      </c>
      <c r="D59" s="12"/>
      <c r="E59" s="12"/>
      <c r="F59" s="12"/>
    </row>
    <row r="60" spans="1:6" ht="12.75">
      <c r="A60" s="36">
        <v>1</v>
      </c>
      <c r="B60" s="36">
        <v>2</v>
      </c>
      <c r="C60" s="36">
        <v>3</v>
      </c>
      <c r="D60" s="37">
        <v>4</v>
      </c>
      <c r="E60" s="38">
        <v>5</v>
      </c>
      <c r="F60" s="39">
        <v>6</v>
      </c>
    </row>
    <row r="61" spans="1:6" ht="12.75">
      <c r="A61" s="40">
        <v>14452.2</v>
      </c>
      <c r="B61" s="41">
        <v>11314.5</v>
      </c>
      <c r="C61" s="41">
        <v>-191</v>
      </c>
      <c r="D61" s="41">
        <v>522</v>
      </c>
      <c r="E61" s="42">
        <v>162</v>
      </c>
      <c r="F61" s="41">
        <f aca="true" t="shared" si="0" ref="F61:F66">A61/(B61+C61+D61+E61)-1</f>
        <v>0.22398475545204333</v>
      </c>
    </row>
    <row r="62" spans="1:6" ht="12.75">
      <c r="A62" s="40">
        <v>11780.8</v>
      </c>
      <c r="B62" s="41">
        <v>10600.5</v>
      </c>
      <c r="C62" s="41">
        <v>-205.5833</v>
      </c>
      <c r="D62" s="41">
        <v>518</v>
      </c>
      <c r="E62" s="40">
        <v>166</v>
      </c>
      <c r="F62" s="41">
        <f t="shared" si="0"/>
        <v>0.0633530623079781</v>
      </c>
    </row>
    <row r="63" spans="1:6" ht="12.75">
      <c r="A63" s="40">
        <v>11890</v>
      </c>
      <c r="B63" s="41">
        <v>9984</v>
      </c>
      <c r="C63" s="41">
        <v>-2036.7</v>
      </c>
      <c r="D63" s="41">
        <v>496.1613</v>
      </c>
      <c r="E63" s="40">
        <v>153</v>
      </c>
      <c r="F63" s="41">
        <f t="shared" si="0"/>
        <v>0.3831272642383674</v>
      </c>
    </row>
    <row r="64" spans="1:6" ht="12.75">
      <c r="A64" s="40">
        <v>9423</v>
      </c>
      <c r="B64" s="41">
        <v>9780.6167</v>
      </c>
      <c r="C64" s="41">
        <v>-784.8167</v>
      </c>
      <c r="D64" s="41">
        <v>482</v>
      </c>
      <c r="E64" s="40">
        <v>166</v>
      </c>
      <c r="F64" s="41">
        <f t="shared" si="0"/>
        <v>-0.022895539102843365</v>
      </c>
    </row>
    <row r="65" spans="1:6" ht="12.75">
      <c r="A65" s="43">
        <v>9083</v>
      </c>
      <c r="B65" s="41">
        <v>9069.75</v>
      </c>
      <c r="C65" s="41">
        <v>-884.21</v>
      </c>
      <c r="D65" s="41">
        <v>510</v>
      </c>
      <c r="E65" s="43">
        <v>0</v>
      </c>
      <c r="F65" s="41">
        <f t="shared" si="0"/>
        <v>0.044558474804324844</v>
      </c>
    </row>
    <row r="66" spans="1:6" ht="12.75">
      <c r="A66" s="43">
        <v>10126</v>
      </c>
      <c r="B66" s="41">
        <v>9046.75</v>
      </c>
      <c r="C66" s="41">
        <v>-625.6</v>
      </c>
      <c r="D66" s="41">
        <v>378</v>
      </c>
      <c r="E66" s="43">
        <v>0</v>
      </c>
      <c r="F66" s="41">
        <f t="shared" si="0"/>
        <v>0.1507929743213834</v>
      </c>
    </row>
    <row r="67" spans="1:6" ht="12.75">
      <c r="A67" s="45">
        <f>SUM(A61:A66)</f>
        <v>66755</v>
      </c>
      <c r="B67" s="44">
        <f>SUM(B61:B66)</f>
        <v>59796.1167</v>
      </c>
      <c r="C67" s="44">
        <f>SUM(C61:C66)</f>
        <v>-4727.91</v>
      </c>
      <c r="D67" s="44">
        <f>SUM(D61:D66)</f>
        <v>2906.1612999999998</v>
      </c>
      <c r="E67" s="45">
        <f>SUM(E61:E66)</f>
        <v>647</v>
      </c>
      <c r="F67" s="44">
        <f>SUM(F61:F66)/6</f>
        <v>0.14048683200354228</v>
      </c>
    </row>
  </sheetData>
  <mergeCells count="14">
    <mergeCell ref="A7:F7"/>
    <mergeCell ref="A20:F20"/>
    <mergeCell ref="A21:F21"/>
    <mergeCell ref="A34:F34"/>
    <mergeCell ref="B25:D25"/>
    <mergeCell ref="B24:D24"/>
    <mergeCell ref="B38:D38"/>
    <mergeCell ref="B40:D40"/>
    <mergeCell ref="B27:D27"/>
    <mergeCell ref="B37:D37"/>
    <mergeCell ref="A1:F1"/>
    <mergeCell ref="A2:F2"/>
    <mergeCell ref="A3:F3"/>
    <mergeCell ref="A6:F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2010-08-04T08:36:13Z</cp:lastPrinted>
  <dcterms:created xsi:type="dcterms:W3CDTF">2006-03-27T11:50:10Z</dcterms:created>
  <dcterms:modified xsi:type="dcterms:W3CDTF">2010-08-09T11:23:48Z</dcterms:modified>
  <cp:category/>
  <cp:version/>
  <cp:contentType/>
  <cp:contentStatus/>
</cp:coreProperties>
</file>