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<sst xmlns="http://schemas.openxmlformats.org/spreadsheetml/2006/main" count="261" uniqueCount="81">
  <si>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</si>
  <si>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</si>
  <si>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</si>
  <si>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</si>
  <si>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</si>
  <si>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</si>
  <si>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</si>
  <si>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</si>
  <si>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</si>
  <si>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</si>
  <si>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</si>
  <si>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</si>
  <si>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</si>
  <si>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</si>
  <si>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</si>
  <si>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</si>
  <si>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</si>
  <si>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</si>
  <si>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</si>
  <si>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</si>
  <si>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</si>
  <si>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</si>
  <si>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</si>
  <si>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</si>
  <si>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</si>
  <si>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</si>
  <si>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</si>
  <si>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</si>
  <si>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</si>
  <si>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</si>
  <si>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</si>
  <si>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</si>
  <si>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</si>
  <si>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</si>
  <si>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</si>
  <si>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</si>
  <si>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</si>
  <si>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</si>
  <si>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</si>
  <si>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</si>
  <si>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</si>
  <si>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</si>
  <si>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</si>
  <si>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</si>
  <si>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</si>
  <si>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t xml:space="preserve">по показаниям </t>
  </si>
  <si>
    <t>ООО "Монтажспецстрой""</t>
  </si>
  <si>
    <t xml:space="preserve">ЯНВАРЬ </t>
  </si>
  <si>
    <t>ФЕВРАЛЬ</t>
  </si>
  <si>
    <t>Инфанет</t>
  </si>
  <si>
    <t>дней, часов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</si>
  <si>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</si>
  <si>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Диспечерская</t>
  </si>
  <si>
    <t>Слубное помещение</t>
  </si>
  <si>
    <t>ремонтные работы</t>
  </si>
  <si>
    <t>11 часов</t>
  </si>
  <si>
    <t>за  2010 год</t>
  </si>
  <si>
    <t>Таблица № 4</t>
  </si>
  <si>
    <t xml:space="preserve">Объем </t>
  </si>
  <si>
    <t>кВт/час</t>
  </si>
  <si>
    <t xml:space="preserve">Общее потребленрие по </t>
  </si>
  <si>
    <t>индивидуальным (квартирным)</t>
  </si>
  <si>
    <t>приборам учета</t>
  </si>
  <si>
    <t>Общее потребление по</t>
  </si>
  <si>
    <t xml:space="preserve">нормативу (начисляется  </t>
  </si>
  <si>
    <t>в случае отсутствия</t>
  </si>
  <si>
    <t>индивидуальных приборов учета</t>
  </si>
  <si>
    <t>Начислено по</t>
  </si>
  <si>
    <t xml:space="preserve">индивидуальным </t>
  </si>
  <si>
    <t>всего</t>
  </si>
  <si>
    <t>приборам</t>
  </si>
  <si>
    <t xml:space="preserve">Перерасчет по </t>
  </si>
  <si>
    <t>учета</t>
  </si>
  <si>
    <t xml:space="preserve">нормативу </t>
  </si>
  <si>
    <t>Перерасчет по</t>
  </si>
  <si>
    <t>нормативу</t>
  </si>
  <si>
    <t>распределения</t>
  </si>
  <si>
    <t>МАРТ</t>
  </si>
  <si>
    <t xml:space="preserve">Расчет коэффициента распределения в доме № 28 пр. Тракторостроителей </t>
  </si>
  <si>
    <t xml:space="preserve">общедомовых приборов учета </t>
  </si>
  <si>
    <t>Расчет коэффициента распределения в доме № 28 пр. Тракторостроителей за январь-март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</si>
</sst>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1" fontId="3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H18" sqref="H18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  <col min="7" max="7" width="15.00390625" style="0" customWidth="1"/>
    <col min="8" max="8" width="13.25390625" style="0" customWidth="1"/>
    <col min="9" max="9" width="11.125" style="0" customWidth="1"/>
    <col min="10" max="10" width="15.375" style="0" customWidth="1"/>
    <col min="11" max="11" width="14.00390625" style="0" customWidth="1"/>
    <col min="12" max="12" width="13.00390625" style="0" customWidth="1"/>
    <col min="13" max="13" width="12.75390625" style="0" customWidth="1"/>
    <col min="14" max="14" width="13.375" style="0" customWidth="1"/>
    <col min="15" max="15" width="15.375" style="0" customWidth="1"/>
    <col min="16" max="16" width="20.25390625" style="0" customWidth="1"/>
    <col min="17" max="17" width="12.00390625" style="0" customWidth="1"/>
    <col min="18" max="18" width="12.375" style="0" customWidth="1"/>
  </cols>
  <sheetData>
    <row r="1" spans="1:16" ht="15">
      <c r="A1" s="58" t="s">
        <v>0</v>
      </c>
      <c r="B1" s="58"/>
      <c r="C1" s="58"/>
      <c r="D1" s="58"/>
      <c r="E1" s="58"/>
      <c r="F1" s="58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59" t="s">
        <v>19</v>
      </c>
      <c r="B2" s="59"/>
      <c r="C2" s="59"/>
      <c r="D2" s="59"/>
      <c r="E2" s="59"/>
      <c r="F2" s="59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58" t="s">
        <v>56</v>
      </c>
      <c r="B3" s="58"/>
      <c r="C3" s="58"/>
      <c r="D3" s="58"/>
      <c r="E3" s="58"/>
      <c r="F3" s="58"/>
      <c r="G3" s="1"/>
      <c r="H3" s="1"/>
      <c r="I3" s="1"/>
      <c r="J3" s="1"/>
      <c r="K3" s="1"/>
      <c r="L3" s="1"/>
      <c r="M3" s="1"/>
      <c r="N3" s="1"/>
      <c r="O3" s="1"/>
      <c r="P3" s="1"/>
    </row>
    <row r="4" s="18" customFormat="1" ht="12">
      <c r="A4" s="18" t="s">
        <v>21</v>
      </c>
    </row>
    <row r="5" spans="1:16" ht="14.25">
      <c r="A5" s="60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0" t="s">
        <v>1</v>
      </c>
      <c r="M5" s="61"/>
      <c r="N5" s="61"/>
      <c r="O5" s="61"/>
      <c r="P5" s="62"/>
    </row>
    <row r="6" spans="1:16" ht="12.75">
      <c r="A6" s="76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6"/>
      <c r="M6" s="77"/>
      <c r="N6" s="77"/>
      <c r="O6" s="77"/>
      <c r="P6" s="78"/>
    </row>
    <row r="7" spans="1:16" ht="15.75">
      <c r="A7" s="13"/>
      <c r="B7" s="28"/>
      <c r="C7" s="29"/>
      <c r="D7" s="29" t="s">
        <v>47</v>
      </c>
      <c r="E7" s="29"/>
      <c r="F7" s="30"/>
      <c r="G7" s="28"/>
      <c r="H7" s="29"/>
      <c r="I7" s="29" t="s">
        <v>48</v>
      </c>
      <c r="J7" s="29"/>
      <c r="K7" s="30"/>
      <c r="L7" s="28"/>
      <c r="M7" s="29"/>
      <c r="N7" s="29" t="s">
        <v>77</v>
      </c>
      <c r="O7" s="29"/>
      <c r="P7" s="30"/>
    </row>
    <row r="8" spans="1:16" ht="12.75">
      <c r="A8" s="14" t="s">
        <v>2</v>
      </c>
      <c r="B8" s="14" t="s">
        <v>3</v>
      </c>
      <c r="C8" s="9" t="s">
        <v>7</v>
      </c>
      <c r="D8" s="9" t="s">
        <v>10</v>
      </c>
      <c r="E8" s="14" t="s">
        <v>12</v>
      </c>
      <c r="F8" s="14" t="s">
        <v>14</v>
      </c>
      <c r="G8" s="14" t="s">
        <v>3</v>
      </c>
      <c r="H8" s="9" t="s">
        <v>7</v>
      </c>
      <c r="I8" s="9" t="s">
        <v>10</v>
      </c>
      <c r="J8" s="14" t="s">
        <v>12</v>
      </c>
      <c r="K8" s="14" t="s">
        <v>14</v>
      </c>
      <c r="L8" s="14" t="s">
        <v>3</v>
      </c>
      <c r="M8" s="9" t="s">
        <v>7</v>
      </c>
      <c r="N8" s="9" t="s">
        <v>10</v>
      </c>
      <c r="O8" s="14" t="s">
        <v>12</v>
      </c>
      <c r="P8" s="14" t="s">
        <v>14</v>
      </c>
    </row>
    <row r="9" spans="1:16" ht="12.75">
      <c r="A9" s="11"/>
      <c r="B9" s="11" t="s">
        <v>4</v>
      </c>
      <c r="C9" s="10" t="s">
        <v>8</v>
      </c>
      <c r="D9" s="11" t="s">
        <v>11</v>
      </c>
      <c r="E9" s="10" t="s">
        <v>13</v>
      </c>
      <c r="F9" s="10" t="s">
        <v>15</v>
      </c>
      <c r="G9" s="11" t="s">
        <v>4</v>
      </c>
      <c r="H9" s="10" t="s">
        <v>8</v>
      </c>
      <c r="I9" s="11" t="s">
        <v>11</v>
      </c>
      <c r="J9" s="10" t="s">
        <v>13</v>
      </c>
      <c r="K9" s="10" t="s">
        <v>15</v>
      </c>
      <c r="L9" s="11" t="s">
        <v>4</v>
      </c>
      <c r="M9" s="10" t="s">
        <v>8</v>
      </c>
      <c r="N9" s="11" t="s">
        <v>11</v>
      </c>
      <c r="O9" s="10" t="s">
        <v>13</v>
      </c>
      <c r="P9" s="10" t="s">
        <v>15</v>
      </c>
    </row>
    <row r="10" spans="1:16" ht="12.75">
      <c r="A10" s="11"/>
      <c r="B10" s="11" t="s">
        <v>5</v>
      </c>
      <c r="C10" s="10" t="s">
        <v>9</v>
      </c>
      <c r="D10" s="11" t="s">
        <v>9</v>
      </c>
      <c r="E10" s="11"/>
      <c r="F10" s="10" t="s">
        <v>16</v>
      </c>
      <c r="G10" s="11" t="s">
        <v>5</v>
      </c>
      <c r="H10" s="10" t="s">
        <v>9</v>
      </c>
      <c r="I10" s="11" t="s">
        <v>9</v>
      </c>
      <c r="J10" s="11"/>
      <c r="K10" s="10" t="s">
        <v>16</v>
      </c>
      <c r="L10" s="11" t="s">
        <v>5</v>
      </c>
      <c r="M10" s="10" t="s">
        <v>9</v>
      </c>
      <c r="N10" s="11" t="s">
        <v>9</v>
      </c>
      <c r="O10" s="11"/>
      <c r="P10" s="10" t="s">
        <v>16</v>
      </c>
    </row>
    <row r="11" spans="1:16" ht="12.75">
      <c r="A11" s="12"/>
      <c r="B11" s="12" t="s">
        <v>6</v>
      </c>
      <c r="C11" s="12"/>
      <c r="D11" s="12"/>
      <c r="E11" s="12"/>
      <c r="F11" s="15" t="s">
        <v>17</v>
      </c>
      <c r="G11" s="12" t="s">
        <v>6</v>
      </c>
      <c r="H11" s="12"/>
      <c r="I11" s="12"/>
      <c r="J11" s="12"/>
      <c r="K11" s="15" t="s">
        <v>17</v>
      </c>
      <c r="L11" s="12" t="s">
        <v>6</v>
      </c>
      <c r="M11" s="12"/>
      <c r="N11" s="12"/>
      <c r="O11" s="12"/>
      <c r="P11" s="15" t="s">
        <v>17</v>
      </c>
    </row>
    <row r="12" spans="1:16" s="23" customFormat="1" ht="11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2</v>
      </c>
      <c r="H12" s="24">
        <v>3</v>
      </c>
      <c r="I12" s="24">
        <v>4</v>
      </c>
      <c r="J12" s="24">
        <v>5</v>
      </c>
      <c r="K12" s="24">
        <v>6</v>
      </c>
      <c r="L12" s="24">
        <v>2</v>
      </c>
      <c r="M12" s="24">
        <v>3</v>
      </c>
      <c r="N12" s="24">
        <v>4</v>
      </c>
      <c r="O12" s="24">
        <v>5</v>
      </c>
      <c r="P12" s="24">
        <v>6</v>
      </c>
    </row>
    <row r="13" spans="1:16" ht="12.75">
      <c r="A13" s="17" t="s">
        <v>43</v>
      </c>
      <c r="B13">
        <v>7200201927</v>
      </c>
      <c r="C13">
        <v>3703</v>
      </c>
      <c r="D13">
        <v>4412</v>
      </c>
      <c r="E13">
        <v>40</v>
      </c>
      <c r="F13">
        <f>(D13-C13)*E13</f>
        <v>28360</v>
      </c>
      <c r="G13">
        <v>7200201927</v>
      </c>
      <c r="H13">
        <v>4412</v>
      </c>
      <c r="I13">
        <v>5028</v>
      </c>
      <c r="J13">
        <v>40</v>
      </c>
      <c r="K13">
        <f>(I13-H13)*J13</f>
        <v>24640</v>
      </c>
      <c r="L13">
        <v>7200201927</v>
      </c>
      <c r="M13">
        <v>5028</v>
      </c>
      <c r="N13">
        <v>5661</v>
      </c>
      <c r="O13">
        <v>40</v>
      </c>
      <c r="P13">
        <f>(N13-M13)*O13</f>
        <v>25320</v>
      </c>
    </row>
    <row r="14" spans="1:16" ht="12.75">
      <c r="A14" s="17" t="s">
        <v>43</v>
      </c>
      <c r="B14">
        <v>7200222024</v>
      </c>
      <c r="C14">
        <v>524</v>
      </c>
      <c r="D14">
        <v>613</v>
      </c>
      <c r="E14">
        <v>20</v>
      </c>
      <c r="F14">
        <f>(D14-C14)*E14</f>
        <v>1780</v>
      </c>
      <c r="G14">
        <v>7200222024</v>
      </c>
      <c r="H14">
        <v>613</v>
      </c>
      <c r="I14">
        <v>692</v>
      </c>
      <c r="J14">
        <v>20</v>
      </c>
      <c r="K14">
        <f>(I14-H14)*J14</f>
        <v>1580</v>
      </c>
      <c r="L14">
        <v>7200222024</v>
      </c>
      <c r="M14">
        <v>692</v>
      </c>
      <c r="N14">
        <v>785</v>
      </c>
      <c r="O14">
        <v>20</v>
      </c>
      <c r="P14">
        <f>(N14-M14)*O14</f>
        <v>1860</v>
      </c>
    </row>
    <row r="15" spans="1:16" ht="12.75">
      <c r="A15" s="17" t="s">
        <v>42</v>
      </c>
      <c r="B15">
        <v>7200201918</v>
      </c>
      <c r="C15">
        <v>3877</v>
      </c>
      <c r="D15">
        <v>4646</v>
      </c>
      <c r="E15">
        <v>40</v>
      </c>
      <c r="F15">
        <f>(D15-C15)*E15</f>
        <v>30760</v>
      </c>
      <c r="G15">
        <v>7200201918</v>
      </c>
      <c r="H15">
        <v>4646</v>
      </c>
      <c r="I15">
        <v>5288</v>
      </c>
      <c r="J15">
        <v>40</v>
      </c>
      <c r="K15">
        <f>(I15-H15)*J15</f>
        <v>25680</v>
      </c>
      <c r="L15">
        <v>7200201918</v>
      </c>
      <c r="M15">
        <v>5288</v>
      </c>
      <c r="N15">
        <v>5965</v>
      </c>
      <c r="O15">
        <v>40</v>
      </c>
      <c r="P15">
        <f>(N15-M15)*O15</f>
        <v>27080</v>
      </c>
    </row>
    <row r="16" spans="1:16" ht="12.75">
      <c r="A16" s="17" t="s">
        <v>42</v>
      </c>
      <c r="B16">
        <v>7200201917</v>
      </c>
      <c r="C16">
        <v>461</v>
      </c>
      <c r="D16">
        <v>532</v>
      </c>
      <c r="E16">
        <v>20</v>
      </c>
      <c r="F16">
        <f>(D16-C16)*E16</f>
        <v>1420</v>
      </c>
      <c r="G16">
        <v>7200201917</v>
      </c>
      <c r="H16">
        <v>532</v>
      </c>
      <c r="I16">
        <v>594</v>
      </c>
      <c r="J16">
        <v>20</v>
      </c>
      <c r="K16">
        <f>(I16-H16)*J16</f>
        <v>1240</v>
      </c>
      <c r="L16">
        <v>7200201917</v>
      </c>
      <c r="M16">
        <v>594</v>
      </c>
      <c r="N16">
        <v>669</v>
      </c>
      <c r="O16">
        <v>20</v>
      </c>
      <c r="P16">
        <f>(N16-M16)*O16</f>
        <v>1500</v>
      </c>
    </row>
    <row r="17" spans="1:16" ht="12.75">
      <c r="A17" s="17"/>
      <c r="F17">
        <f>F13+F14+F15+F16</f>
        <v>62320</v>
      </c>
      <c r="K17">
        <f>K13+K14+K15+K16</f>
        <v>53140</v>
      </c>
      <c r="P17">
        <f>P13+P14+P15+P16</f>
        <v>55760</v>
      </c>
    </row>
    <row r="18" ht="12.75">
      <c r="A18" s="17"/>
    </row>
    <row r="20" ht="12.75">
      <c r="A20" s="18" t="s">
        <v>22</v>
      </c>
    </row>
    <row r="21" spans="1:16" ht="14.25">
      <c r="A21" s="60" t="s">
        <v>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0" t="s">
        <v>23</v>
      </c>
      <c r="M21" s="61"/>
      <c r="N21" s="61"/>
      <c r="O21" s="61"/>
      <c r="P21" s="62"/>
    </row>
    <row r="22" spans="1:16" s="31" customFormat="1" ht="15">
      <c r="A22" s="63" t="s">
        <v>51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3" t="s">
        <v>79</v>
      </c>
      <c r="M22" s="64"/>
      <c r="N22" s="64"/>
      <c r="O22" s="64"/>
      <c r="P22" s="65"/>
    </row>
    <row r="23" spans="1:16" ht="15.75">
      <c r="A23" s="13"/>
      <c r="B23" s="28"/>
      <c r="C23" s="29"/>
      <c r="D23" s="29" t="s">
        <v>47</v>
      </c>
      <c r="E23" s="29"/>
      <c r="F23" s="30"/>
      <c r="G23" s="28"/>
      <c r="H23" s="29"/>
      <c r="I23" s="29" t="s">
        <v>48</v>
      </c>
      <c r="J23" s="29"/>
      <c r="K23" s="30"/>
      <c r="L23" s="28"/>
      <c r="M23" s="29"/>
      <c r="N23" s="29" t="s">
        <v>77</v>
      </c>
      <c r="O23" s="29"/>
      <c r="P23" s="30"/>
    </row>
    <row r="24" spans="1:16" ht="12.75">
      <c r="A24" s="13" t="s">
        <v>24</v>
      </c>
      <c r="B24" s="6"/>
      <c r="C24" s="2"/>
      <c r="D24" s="7"/>
      <c r="E24" s="20" t="s">
        <v>27</v>
      </c>
      <c r="F24" s="14" t="s">
        <v>14</v>
      </c>
      <c r="G24" s="6"/>
      <c r="H24" s="2"/>
      <c r="I24" s="7"/>
      <c r="J24" s="20" t="s">
        <v>27</v>
      </c>
      <c r="K24" s="14" t="s">
        <v>14</v>
      </c>
      <c r="L24" s="6"/>
      <c r="M24" s="2"/>
      <c r="N24" s="7"/>
      <c r="O24" s="20" t="s">
        <v>27</v>
      </c>
      <c r="P24" s="14" t="s">
        <v>14</v>
      </c>
    </row>
    <row r="25" spans="1:16" ht="12.75">
      <c r="A25" s="19"/>
      <c r="B25" s="66" t="s">
        <v>25</v>
      </c>
      <c r="C25" s="67"/>
      <c r="D25" s="68"/>
      <c r="E25" s="20" t="s">
        <v>28</v>
      </c>
      <c r="F25" s="10" t="s">
        <v>30</v>
      </c>
      <c r="G25" s="66" t="s">
        <v>25</v>
      </c>
      <c r="H25" s="67"/>
      <c r="I25" s="68"/>
      <c r="J25" s="20" t="s">
        <v>28</v>
      </c>
      <c r="K25" s="10" t="s">
        <v>30</v>
      </c>
      <c r="L25" s="66" t="s">
        <v>25</v>
      </c>
      <c r="M25" s="67"/>
      <c r="N25" s="68"/>
      <c r="O25" s="20" t="s">
        <v>28</v>
      </c>
      <c r="P25" s="10" t="s">
        <v>30</v>
      </c>
    </row>
    <row r="26" spans="1:16" ht="12.75">
      <c r="A26" s="19"/>
      <c r="B26" s="56" t="s">
        <v>26</v>
      </c>
      <c r="C26" s="57"/>
      <c r="D26" s="72"/>
      <c r="E26" s="21" t="s">
        <v>29</v>
      </c>
      <c r="F26" s="10" t="s">
        <v>16</v>
      </c>
      <c r="G26" s="56" t="s">
        <v>26</v>
      </c>
      <c r="H26" s="57"/>
      <c r="I26" s="72"/>
      <c r="J26" s="21" t="s">
        <v>29</v>
      </c>
      <c r="K26" s="10" t="s">
        <v>16</v>
      </c>
      <c r="L26" s="56" t="s">
        <v>26</v>
      </c>
      <c r="M26" s="57"/>
      <c r="N26" s="72"/>
      <c r="O26" s="21" t="s">
        <v>29</v>
      </c>
      <c r="P26" s="10" t="s">
        <v>16</v>
      </c>
    </row>
    <row r="27" spans="1:16" ht="12.75">
      <c r="A27" s="3"/>
      <c r="B27" s="3"/>
      <c r="C27" s="4"/>
      <c r="D27" s="5"/>
      <c r="E27" s="8" t="s">
        <v>15</v>
      </c>
      <c r="F27" s="15" t="s">
        <v>17</v>
      </c>
      <c r="G27" s="3"/>
      <c r="H27" s="4"/>
      <c r="I27" s="5"/>
      <c r="J27" s="8" t="s">
        <v>15</v>
      </c>
      <c r="K27" s="15" t="s">
        <v>17</v>
      </c>
      <c r="L27" s="3"/>
      <c r="M27" s="4"/>
      <c r="N27" s="5"/>
      <c r="O27" s="8" t="s">
        <v>15</v>
      </c>
      <c r="P27" s="15" t="s">
        <v>17</v>
      </c>
    </row>
    <row r="28" spans="1:16" s="23" customFormat="1" ht="11.25">
      <c r="A28" s="24">
        <v>1</v>
      </c>
      <c r="B28" s="69">
        <v>2</v>
      </c>
      <c r="C28" s="70"/>
      <c r="D28" s="71"/>
      <c r="E28" s="24">
        <v>3</v>
      </c>
      <c r="F28" s="24">
        <v>4</v>
      </c>
      <c r="G28" s="69">
        <v>2</v>
      </c>
      <c r="H28" s="70"/>
      <c r="I28" s="71"/>
      <c r="J28" s="24">
        <v>3</v>
      </c>
      <c r="K28" s="24">
        <v>4</v>
      </c>
      <c r="L28" s="69">
        <v>2</v>
      </c>
      <c r="M28" s="70"/>
      <c r="N28" s="71"/>
      <c r="O28" s="24">
        <v>3</v>
      </c>
      <c r="P28" s="24">
        <v>4</v>
      </c>
    </row>
    <row r="29" spans="1:16" ht="12.75">
      <c r="A29">
        <v>1</v>
      </c>
      <c r="B29" t="s">
        <v>41</v>
      </c>
      <c r="E29" s="22" t="s">
        <v>31</v>
      </c>
      <c r="F29">
        <v>129.2</v>
      </c>
      <c r="G29" t="s">
        <v>41</v>
      </c>
      <c r="J29" s="22" t="s">
        <v>31</v>
      </c>
      <c r="K29">
        <v>129.2</v>
      </c>
      <c r="L29" t="s">
        <v>41</v>
      </c>
      <c r="O29" s="22" t="s">
        <v>31</v>
      </c>
      <c r="P29">
        <v>129.2</v>
      </c>
    </row>
    <row r="30" spans="1:16" ht="12.75">
      <c r="A30">
        <v>2</v>
      </c>
      <c r="B30" t="s">
        <v>44</v>
      </c>
      <c r="E30" s="22" t="s">
        <v>31</v>
      </c>
      <c r="F30">
        <v>18.6</v>
      </c>
      <c r="G30" t="s">
        <v>44</v>
      </c>
      <c r="J30" s="22" t="s">
        <v>31</v>
      </c>
      <c r="K30">
        <v>18.6</v>
      </c>
      <c r="L30" t="s">
        <v>44</v>
      </c>
      <c r="O30" s="22" t="s">
        <v>31</v>
      </c>
      <c r="P30">
        <v>18.6</v>
      </c>
    </row>
    <row r="31" spans="1:16" ht="12.75">
      <c r="A31">
        <v>3</v>
      </c>
      <c r="B31" t="s">
        <v>46</v>
      </c>
      <c r="E31" s="22" t="s">
        <v>45</v>
      </c>
      <c r="F31">
        <v>200</v>
      </c>
      <c r="G31" t="s">
        <v>46</v>
      </c>
      <c r="J31" s="22" t="s">
        <v>45</v>
      </c>
      <c r="K31">
        <v>200</v>
      </c>
      <c r="L31" t="s">
        <v>49</v>
      </c>
      <c r="O31" s="22" t="s">
        <v>31</v>
      </c>
      <c r="P31">
        <v>72</v>
      </c>
    </row>
    <row r="32" spans="5:16" ht="12.75">
      <c r="E32" s="22"/>
      <c r="G32" t="s">
        <v>49</v>
      </c>
      <c r="J32" s="22" t="s">
        <v>31</v>
      </c>
      <c r="K32">
        <v>72</v>
      </c>
      <c r="L32" t="s">
        <v>52</v>
      </c>
      <c r="O32" s="22" t="s">
        <v>45</v>
      </c>
      <c r="P32">
        <v>6</v>
      </c>
    </row>
    <row r="33" spans="5:16" ht="12.75">
      <c r="E33" s="22"/>
      <c r="G33" t="s">
        <v>52</v>
      </c>
      <c r="J33" s="22" t="s">
        <v>45</v>
      </c>
      <c r="K33">
        <v>200</v>
      </c>
      <c r="L33" t="s">
        <v>53</v>
      </c>
      <c r="O33" s="22" t="s">
        <v>45</v>
      </c>
      <c r="P33">
        <v>24</v>
      </c>
    </row>
    <row r="34" spans="5:16" ht="12.75">
      <c r="E34" s="22"/>
      <c r="G34" t="s">
        <v>53</v>
      </c>
      <c r="J34" s="22" t="s">
        <v>45</v>
      </c>
      <c r="K34">
        <v>24</v>
      </c>
      <c r="L34" t="s">
        <v>53</v>
      </c>
      <c r="O34" s="22" t="s">
        <v>45</v>
      </c>
      <c r="P34">
        <v>76</v>
      </c>
    </row>
    <row r="35" spans="1:16" ht="12.75">
      <c r="A35" s="16" t="s">
        <v>18</v>
      </c>
      <c r="B35" s="16"/>
      <c r="C35" s="16"/>
      <c r="D35" s="16"/>
      <c r="E35" s="16"/>
      <c r="F35" s="16">
        <f>F29+F30+F31</f>
        <v>347.79999999999995</v>
      </c>
      <c r="G35" s="16"/>
      <c r="H35" s="16"/>
      <c r="I35" s="16"/>
      <c r="J35" s="16"/>
      <c r="K35" s="33">
        <f>K29+K30+K31+K32+K33+K34</f>
        <v>643.8</v>
      </c>
      <c r="L35" s="16"/>
      <c r="M35" s="16"/>
      <c r="N35" s="16"/>
      <c r="O35" s="16"/>
      <c r="P35" s="33">
        <f>P29+P30+P31+P32+P33+P34</f>
        <v>325.79999999999995</v>
      </c>
    </row>
    <row r="36" spans="1:16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8" ht="12.75">
      <c r="A38" s="18" t="s">
        <v>32</v>
      </c>
    </row>
    <row r="39" spans="1:16" ht="14.25">
      <c r="A39" s="73" t="s">
        <v>33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3" t="s">
        <v>33</v>
      </c>
      <c r="M39" s="74"/>
      <c r="N39" s="74"/>
      <c r="O39" s="74"/>
      <c r="P39" s="75"/>
    </row>
    <row r="40" spans="1:16" ht="15.75">
      <c r="A40" s="13"/>
      <c r="B40" s="28"/>
      <c r="C40" s="29"/>
      <c r="D40" s="29" t="s">
        <v>47</v>
      </c>
      <c r="E40" s="29"/>
      <c r="F40" s="30"/>
      <c r="G40" s="28"/>
      <c r="H40" s="29"/>
      <c r="I40" s="29" t="s">
        <v>48</v>
      </c>
      <c r="J40" s="29"/>
      <c r="K40" s="30"/>
      <c r="L40" s="28"/>
      <c r="M40" s="29"/>
      <c r="N40" s="29" t="s">
        <v>77</v>
      </c>
      <c r="O40" s="29"/>
      <c r="P40" s="30"/>
    </row>
    <row r="41" spans="1:16" ht="12.75">
      <c r="A41" s="13" t="s">
        <v>24</v>
      </c>
      <c r="B41" s="6"/>
      <c r="C41" s="2"/>
      <c r="D41" s="7"/>
      <c r="E41" s="20" t="s">
        <v>35</v>
      </c>
      <c r="F41" s="14" t="s">
        <v>14</v>
      </c>
      <c r="G41" s="6"/>
      <c r="H41" s="2"/>
      <c r="I41" s="7"/>
      <c r="J41" s="20" t="s">
        <v>35</v>
      </c>
      <c r="K41" s="14" t="s">
        <v>14</v>
      </c>
      <c r="L41" s="6"/>
      <c r="M41" s="2"/>
      <c r="N41" s="7"/>
      <c r="O41" s="20" t="s">
        <v>35</v>
      </c>
      <c r="P41" s="14" t="s">
        <v>14</v>
      </c>
    </row>
    <row r="42" spans="1:16" ht="12.75">
      <c r="A42" s="19"/>
      <c r="B42" s="66" t="s">
        <v>34</v>
      </c>
      <c r="C42" s="67"/>
      <c r="D42" s="68"/>
      <c r="E42" s="20" t="s">
        <v>36</v>
      </c>
      <c r="F42" s="10" t="s">
        <v>30</v>
      </c>
      <c r="G42" s="66" t="s">
        <v>34</v>
      </c>
      <c r="H42" s="67"/>
      <c r="I42" s="68"/>
      <c r="J42" s="20" t="s">
        <v>50</v>
      </c>
      <c r="K42" s="10" t="s">
        <v>30</v>
      </c>
      <c r="L42" s="66" t="s">
        <v>34</v>
      </c>
      <c r="M42" s="67"/>
      <c r="N42" s="68"/>
      <c r="O42" s="20" t="s">
        <v>50</v>
      </c>
      <c r="P42" s="10" t="s">
        <v>30</v>
      </c>
    </row>
    <row r="43" spans="1:16" ht="12.75">
      <c r="A43" s="19"/>
      <c r="B43" s="56"/>
      <c r="C43" s="57"/>
      <c r="D43" s="72"/>
      <c r="E43" s="21" t="s">
        <v>37</v>
      </c>
      <c r="F43" s="10" t="s">
        <v>16</v>
      </c>
      <c r="G43" s="56"/>
      <c r="H43" s="57"/>
      <c r="I43" s="72"/>
      <c r="J43" s="21" t="s">
        <v>37</v>
      </c>
      <c r="K43" s="10" t="s">
        <v>16</v>
      </c>
      <c r="L43" s="56"/>
      <c r="M43" s="57"/>
      <c r="N43" s="72"/>
      <c r="O43" s="21" t="s">
        <v>37</v>
      </c>
      <c r="P43" s="10" t="s">
        <v>16</v>
      </c>
    </row>
    <row r="44" spans="1:16" ht="12.75">
      <c r="A44" s="3"/>
      <c r="B44" s="3"/>
      <c r="C44" s="4"/>
      <c r="D44" s="5"/>
      <c r="E44" s="8" t="s">
        <v>38</v>
      </c>
      <c r="F44" s="15" t="s">
        <v>17</v>
      </c>
      <c r="G44" s="3"/>
      <c r="H44" s="4"/>
      <c r="I44" s="5"/>
      <c r="J44" s="8" t="s">
        <v>38</v>
      </c>
      <c r="K44" s="15" t="s">
        <v>17</v>
      </c>
      <c r="L44" s="3"/>
      <c r="M44" s="4"/>
      <c r="N44" s="5"/>
      <c r="O44" s="8" t="s">
        <v>38</v>
      </c>
      <c r="P44" s="15" t="s">
        <v>17</v>
      </c>
    </row>
    <row r="45" spans="1:16" s="23" customFormat="1" ht="11.25">
      <c r="A45" s="24">
        <v>1</v>
      </c>
      <c r="B45" s="69">
        <v>2</v>
      </c>
      <c r="C45" s="70"/>
      <c r="D45" s="71"/>
      <c r="E45" s="24">
        <v>3</v>
      </c>
      <c r="F45" s="24">
        <v>4</v>
      </c>
      <c r="G45" s="69">
        <v>2</v>
      </c>
      <c r="H45" s="70"/>
      <c r="I45" s="71"/>
      <c r="J45" s="24">
        <v>3</v>
      </c>
      <c r="K45" s="24">
        <v>4</v>
      </c>
      <c r="L45" s="69">
        <v>2</v>
      </c>
      <c r="M45" s="70"/>
      <c r="N45" s="71"/>
      <c r="O45" s="24">
        <v>3</v>
      </c>
      <c r="P45" s="24">
        <v>4</v>
      </c>
    </row>
    <row r="46" spans="1:16" ht="12.75">
      <c r="A46">
        <v>1</v>
      </c>
      <c r="E46" s="22">
        <v>0</v>
      </c>
      <c r="F46">
        <v>0</v>
      </c>
      <c r="G46" t="s">
        <v>54</v>
      </c>
      <c r="J46" s="22" t="s">
        <v>55</v>
      </c>
      <c r="K46">
        <v>45</v>
      </c>
      <c r="L46" t="s">
        <v>54</v>
      </c>
      <c r="O46" s="22">
        <v>14</v>
      </c>
      <c r="P46">
        <v>56</v>
      </c>
    </row>
    <row r="47" spans="1:16" ht="12.75">
      <c r="A47">
        <v>2</v>
      </c>
      <c r="E47" s="22">
        <v>0</v>
      </c>
      <c r="F47">
        <v>0</v>
      </c>
      <c r="J47" s="22">
        <v>0</v>
      </c>
      <c r="K47">
        <v>0</v>
      </c>
      <c r="O47" s="22">
        <v>0</v>
      </c>
      <c r="P47">
        <v>0</v>
      </c>
    </row>
    <row r="48" spans="1:16" ht="12.75">
      <c r="A48">
        <v>3</v>
      </c>
      <c r="E48" s="22">
        <v>0</v>
      </c>
      <c r="F48">
        <v>0</v>
      </c>
      <c r="J48" s="22">
        <v>0</v>
      </c>
      <c r="K48">
        <v>0</v>
      </c>
      <c r="O48" s="22">
        <v>0</v>
      </c>
      <c r="P48">
        <v>0</v>
      </c>
    </row>
    <row r="49" spans="1:16" ht="12.75">
      <c r="A49" s="16" t="s">
        <v>18</v>
      </c>
      <c r="B49" s="16"/>
      <c r="C49" s="16"/>
      <c r="D49" s="16"/>
      <c r="E49" s="16"/>
      <c r="F49" s="16">
        <f>F46+F47+F48</f>
        <v>0</v>
      </c>
      <c r="G49" s="16"/>
      <c r="H49" s="16"/>
      <c r="I49" s="16"/>
      <c r="J49" s="16"/>
      <c r="K49" s="16">
        <f>K46+K47+K48</f>
        <v>45</v>
      </c>
      <c r="L49" s="16"/>
      <c r="M49" s="16"/>
      <c r="N49" s="16"/>
      <c r="O49" s="16"/>
      <c r="P49" s="16">
        <f>P46+P47+P48</f>
        <v>56</v>
      </c>
    </row>
    <row r="51" spans="1:16" ht="15">
      <c r="A51" s="25"/>
      <c r="B51" s="26" t="s">
        <v>39</v>
      </c>
      <c r="C51" s="25"/>
      <c r="D51" s="25"/>
      <c r="E51" s="25"/>
      <c r="F51" s="34">
        <f>F17-F35-F49</f>
        <v>61972.2</v>
      </c>
      <c r="G51" s="26" t="s">
        <v>39</v>
      </c>
      <c r="H51" s="25"/>
      <c r="I51" s="25"/>
      <c r="J51" s="25"/>
      <c r="K51" s="34">
        <f>K17-K35-K49</f>
        <v>52451.2</v>
      </c>
      <c r="L51" s="26" t="s">
        <v>39</v>
      </c>
      <c r="M51" s="25"/>
      <c r="N51" s="25"/>
      <c r="O51" s="25"/>
      <c r="P51" s="34">
        <f>P17-P35-P49</f>
        <v>55378.2</v>
      </c>
    </row>
    <row r="52" spans="1:16" ht="12.75">
      <c r="A52" s="25"/>
      <c r="B52" s="25" t="s">
        <v>40</v>
      </c>
      <c r="C52" s="25"/>
      <c r="D52" s="25"/>
      <c r="E52" s="25"/>
      <c r="F52" s="25"/>
      <c r="G52" s="25" t="s">
        <v>40</v>
      </c>
      <c r="H52" s="25"/>
      <c r="I52" s="25"/>
      <c r="J52" s="25"/>
      <c r="K52" s="25"/>
      <c r="L52" s="25" t="s">
        <v>40</v>
      </c>
      <c r="M52" s="25"/>
      <c r="N52" s="25"/>
      <c r="O52" s="25"/>
      <c r="P52" s="25"/>
    </row>
    <row r="56" ht="12.75">
      <c r="A56" s="18" t="s">
        <v>57</v>
      </c>
    </row>
    <row r="57" spans="1:18" ht="12.75">
      <c r="A57" s="52"/>
      <c r="B57" s="50" t="s">
        <v>80</v>
      </c>
      <c r="C57" s="50"/>
      <c r="D57" s="50"/>
      <c r="E57" s="50"/>
      <c r="F57" s="50"/>
      <c r="G57" s="50"/>
      <c r="H57" s="50"/>
      <c r="I57" s="50"/>
      <c r="J57" s="50"/>
      <c r="K57" s="51"/>
      <c r="L57" s="54"/>
      <c r="M57" s="54" t="s">
        <v>78</v>
      </c>
      <c r="N57" s="55"/>
      <c r="O57" s="55"/>
      <c r="P57" s="55"/>
      <c r="Q57" s="32"/>
      <c r="R57" s="9"/>
    </row>
    <row r="58" spans="1:18" ht="15.75">
      <c r="A58" s="4"/>
      <c r="B58" s="4"/>
      <c r="C58" s="4"/>
      <c r="D58" s="29" t="s">
        <v>47</v>
      </c>
      <c r="E58" s="4"/>
      <c r="F58" s="4"/>
      <c r="G58" s="4"/>
      <c r="H58" s="4"/>
      <c r="I58" s="29" t="s">
        <v>48</v>
      </c>
      <c r="L58" s="52"/>
      <c r="M58" s="52"/>
      <c r="N58" s="50"/>
      <c r="O58" s="53" t="s">
        <v>77</v>
      </c>
      <c r="P58" s="50"/>
      <c r="Q58" s="51"/>
      <c r="R58" s="12"/>
    </row>
    <row r="59" spans="1:18" ht="12.75">
      <c r="A59" s="35"/>
      <c r="B59" t="s">
        <v>60</v>
      </c>
      <c r="C59" s="35"/>
      <c r="D59" t="s">
        <v>63</v>
      </c>
      <c r="E59" s="35"/>
      <c r="F59" s="9"/>
      <c r="G59" s="35"/>
      <c r="H59" t="s">
        <v>60</v>
      </c>
      <c r="I59" s="35"/>
      <c r="J59" t="s">
        <v>63</v>
      </c>
      <c r="K59" s="35"/>
      <c r="L59" s="9"/>
      <c r="M59" s="36"/>
      <c r="N59" t="s">
        <v>60</v>
      </c>
      <c r="O59" s="36"/>
      <c r="P59" t="s">
        <v>63</v>
      </c>
      <c r="Q59" s="36"/>
      <c r="R59" s="9"/>
    </row>
    <row r="60" spans="1:18" ht="12.75">
      <c r="A60" s="36"/>
      <c r="B60" t="s">
        <v>61</v>
      </c>
      <c r="C60" s="36"/>
      <c r="D60" t="s">
        <v>64</v>
      </c>
      <c r="E60" s="36"/>
      <c r="F60" s="11" t="s">
        <v>12</v>
      </c>
      <c r="G60" s="36"/>
      <c r="H60" t="s">
        <v>61</v>
      </c>
      <c r="I60" s="36"/>
      <c r="J60" t="s">
        <v>64</v>
      </c>
      <c r="K60" s="36"/>
      <c r="L60" s="11" t="s">
        <v>12</v>
      </c>
      <c r="M60" s="36"/>
      <c r="N60" t="s">
        <v>61</v>
      </c>
      <c r="O60" s="36"/>
      <c r="P60" t="s">
        <v>64</v>
      </c>
      <c r="Q60" s="36"/>
      <c r="R60" s="11" t="s">
        <v>12</v>
      </c>
    </row>
    <row r="61" spans="1:18" ht="12.75">
      <c r="A61" s="36" t="s">
        <v>58</v>
      </c>
      <c r="B61" t="s">
        <v>62</v>
      </c>
      <c r="C61" s="36"/>
      <c r="D61" t="s">
        <v>65</v>
      </c>
      <c r="E61" s="36"/>
      <c r="F61" s="40" t="s">
        <v>76</v>
      </c>
      <c r="G61" s="35" t="s">
        <v>58</v>
      </c>
      <c r="H61" t="s">
        <v>62</v>
      </c>
      <c r="I61" s="36"/>
      <c r="J61" t="s">
        <v>65</v>
      </c>
      <c r="K61" s="36"/>
      <c r="L61" s="40" t="s">
        <v>76</v>
      </c>
      <c r="M61" s="35" t="s">
        <v>58</v>
      </c>
      <c r="N61" t="s">
        <v>62</v>
      </c>
      <c r="O61" s="36"/>
      <c r="P61" t="s">
        <v>65</v>
      </c>
      <c r="Q61" s="36"/>
      <c r="R61" s="40" t="s">
        <v>76</v>
      </c>
    </row>
    <row r="62" spans="1:18" ht="12.75">
      <c r="A62" s="36" t="s">
        <v>15</v>
      </c>
      <c r="B62" s="4"/>
      <c r="C62" s="5"/>
      <c r="D62" s="4" t="s">
        <v>66</v>
      </c>
      <c r="E62" s="5"/>
      <c r="F62" s="12"/>
      <c r="G62" s="36" t="s">
        <v>15</v>
      </c>
      <c r="H62" s="4"/>
      <c r="I62" s="5"/>
      <c r="J62" s="4" t="s">
        <v>66</v>
      </c>
      <c r="K62" s="5"/>
      <c r="L62" s="12"/>
      <c r="M62" s="36" t="s">
        <v>15</v>
      </c>
      <c r="N62" s="4"/>
      <c r="O62" s="5"/>
      <c r="P62" s="4" t="s">
        <v>66</v>
      </c>
      <c r="Q62" s="5"/>
      <c r="R62" s="12"/>
    </row>
    <row r="63" spans="1:18" ht="12.75">
      <c r="A63" s="36" t="s">
        <v>16</v>
      </c>
      <c r="B63" s="37" t="s">
        <v>67</v>
      </c>
      <c r="C63" s="36" t="s">
        <v>71</v>
      </c>
      <c r="D63" s="39" t="s">
        <v>67</v>
      </c>
      <c r="E63" s="9"/>
      <c r="F63" s="11"/>
      <c r="G63" s="36" t="s">
        <v>16</v>
      </c>
      <c r="H63" s="37" t="s">
        <v>67</v>
      </c>
      <c r="I63" s="36" t="s">
        <v>71</v>
      </c>
      <c r="J63" s="39" t="s">
        <v>67</v>
      </c>
      <c r="K63" s="9"/>
      <c r="L63" s="11"/>
      <c r="M63" s="36" t="s">
        <v>16</v>
      </c>
      <c r="N63" s="37" t="s">
        <v>67</v>
      </c>
      <c r="O63" s="36" t="s">
        <v>71</v>
      </c>
      <c r="P63" s="39" t="s">
        <v>67</v>
      </c>
      <c r="Q63" s="9"/>
      <c r="R63" s="11"/>
    </row>
    <row r="64" spans="1:18" ht="12.75">
      <c r="A64" s="36" t="s">
        <v>59</v>
      </c>
      <c r="B64" s="38" t="s">
        <v>68</v>
      </c>
      <c r="C64" s="36" t="s">
        <v>68</v>
      </c>
      <c r="D64" s="40" t="s">
        <v>73</v>
      </c>
      <c r="E64" s="40" t="s">
        <v>74</v>
      </c>
      <c r="F64" s="11"/>
      <c r="G64" s="36" t="s">
        <v>59</v>
      </c>
      <c r="H64" s="38" t="s">
        <v>68</v>
      </c>
      <c r="I64" s="36" t="s">
        <v>68</v>
      </c>
      <c r="J64" s="40" t="s">
        <v>73</v>
      </c>
      <c r="K64" s="40" t="s">
        <v>74</v>
      </c>
      <c r="L64" s="11"/>
      <c r="M64" s="36" t="s">
        <v>59</v>
      </c>
      <c r="N64" s="38" t="s">
        <v>68</v>
      </c>
      <c r="O64" s="36" t="s">
        <v>68</v>
      </c>
      <c r="P64" s="40" t="s">
        <v>73</v>
      </c>
      <c r="Q64" s="40" t="s">
        <v>74</v>
      </c>
      <c r="R64" s="11"/>
    </row>
    <row r="65" spans="1:18" ht="12.75">
      <c r="A65" s="36"/>
      <c r="B65" s="38" t="s">
        <v>62</v>
      </c>
      <c r="C65" s="36" t="s">
        <v>70</v>
      </c>
      <c r="D65" s="40" t="s">
        <v>69</v>
      </c>
      <c r="E65" s="40" t="s">
        <v>75</v>
      </c>
      <c r="F65" s="11"/>
      <c r="G65" s="36"/>
      <c r="H65" s="38" t="s">
        <v>62</v>
      </c>
      <c r="I65" s="36" t="s">
        <v>70</v>
      </c>
      <c r="J65" s="40" t="s">
        <v>69</v>
      </c>
      <c r="K65" s="40" t="s">
        <v>75</v>
      </c>
      <c r="L65" s="11"/>
      <c r="M65" s="36"/>
      <c r="N65" s="38" t="s">
        <v>62</v>
      </c>
      <c r="O65" s="36" t="s">
        <v>70</v>
      </c>
      <c r="P65" s="40" t="s">
        <v>69</v>
      </c>
      <c r="Q65" s="40" t="s">
        <v>75</v>
      </c>
      <c r="R65" s="11"/>
    </row>
    <row r="66" spans="1:18" ht="12.75">
      <c r="A66" s="5"/>
      <c r="B66" s="41" t="s">
        <v>69</v>
      </c>
      <c r="C66" s="5" t="s">
        <v>72</v>
      </c>
      <c r="D66" s="12"/>
      <c r="E66" s="12"/>
      <c r="F66" s="12"/>
      <c r="G66" s="5"/>
      <c r="H66" s="41" t="s">
        <v>69</v>
      </c>
      <c r="I66" s="5" t="s">
        <v>72</v>
      </c>
      <c r="J66" s="12"/>
      <c r="K66" s="12"/>
      <c r="L66" s="12"/>
      <c r="M66" s="5"/>
      <c r="N66" s="41" t="s">
        <v>69</v>
      </c>
      <c r="O66" s="5" t="s">
        <v>72</v>
      </c>
      <c r="P66" s="12"/>
      <c r="Q66" s="12"/>
      <c r="R66" s="12"/>
    </row>
    <row r="67" spans="1:18" ht="12.75">
      <c r="A67" s="32">
        <v>1</v>
      </c>
      <c r="B67" s="32">
        <v>2</v>
      </c>
      <c r="C67" s="32">
        <v>3</v>
      </c>
      <c r="D67" s="42">
        <v>4</v>
      </c>
      <c r="E67" s="43">
        <v>5</v>
      </c>
      <c r="F67" s="44">
        <v>6</v>
      </c>
      <c r="G67" s="32">
        <v>1</v>
      </c>
      <c r="H67" s="32">
        <v>2</v>
      </c>
      <c r="I67" s="32">
        <v>3</v>
      </c>
      <c r="J67" s="42">
        <v>4</v>
      </c>
      <c r="K67" s="43">
        <v>5</v>
      </c>
      <c r="L67" s="44">
        <v>6</v>
      </c>
      <c r="M67" s="32">
        <v>1</v>
      </c>
      <c r="N67" s="32">
        <v>2</v>
      </c>
      <c r="O67" s="32">
        <v>3</v>
      </c>
      <c r="P67" s="42">
        <v>4</v>
      </c>
      <c r="Q67" s="43">
        <v>5</v>
      </c>
      <c r="R67" s="44">
        <v>6</v>
      </c>
    </row>
    <row r="68" spans="1:18" ht="12.75">
      <c r="A68" s="36">
        <v>61972</v>
      </c>
      <c r="B68" s="46">
        <v>46508.4833</v>
      </c>
      <c r="C68" s="46">
        <v>-1910.8786</v>
      </c>
      <c r="D68" s="47">
        <v>1367</v>
      </c>
      <c r="E68" s="48">
        <v>0</v>
      </c>
      <c r="F68" s="45">
        <f>A68/(B68+C68+D68+E68)-1</f>
        <v>0.34825482356427195</v>
      </c>
      <c r="G68" s="46">
        <v>52451</v>
      </c>
      <c r="H68" s="46">
        <v>45891.4833</v>
      </c>
      <c r="I68" s="46">
        <v>-4756.4763</v>
      </c>
      <c r="J68" s="47">
        <v>1735</v>
      </c>
      <c r="K68" s="49">
        <v>0</v>
      </c>
      <c r="L68" s="45">
        <f>G68/(H68+I68+J68+K68)-1</f>
        <v>0.22348942000406025</v>
      </c>
      <c r="M68" s="46">
        <v>55378</v>
      </c>
      <c r="N68" s="46">
        <v>41140.9214</v>
      </c>
      <c r="O68" s="46">
        <v>-711</v>
      </c>
      <c r="P68" s="47">
        <v>1571</v>
      </c>
      <c r="Q68" s="49">
        <v>0</v>
      </c>
      <c r="R68" s="45">
        <f>M68/(N68+O68+P68+Q68)-1</f>
        <v>0.31849488425746775</v>
      </c>
    </row>
  </sheetData>
  <mergeCells count="31">
    <mergeCell ref="G43:I43"/>
    <mergeCell ref="A1:F1"/>
    <mergeCell ref="A2:F2"/>
    <mergeCell ref="A3:F3"/>
    <mergeCell ref="A5:K5"/>
    <mergeCell ref="A6:K6"/>
    <mergeCell ref="B25:D25"/>
    <mergeCell ref="A21:K21"/>
    <mergeCell ref="L28:N28"/>
    <mergeCell ref="A22:K22"/>
    <mergeCell ref="G25:I25"/>
    <mergeCell ref="B45:D45"/>
    <mergeCell ref="B26:D26"/>
    <mergeCell ref="B28:D28"/>
    <mergeCell ref="A39:K39"/>
    <mergeCell ref="G28:I28"/>
    <mergeCell ref="G42:I42"/>
    <mergeCell ref="G45:I45"/>
    <mergeCell ref="G26:I26"/>
    <mergeCell ref="B42:D42"/>
    <mergeCell ref="B43:D43"/>
    <mergeCell ref="L43:N43"/>
    <mergeCell ref="L45:N45"/>
    <mergeCell ref="L5:P5"/>
    <mergeCell ref="L6:P6"/>
    <mergeCell ref="L21:P21"/>
    <mergeCell ref="L22:P22"/>
    <mergeCell ref="L39:P39"/>
    <mergeCell ref="L25:N25"/>
    <mergeCell ref="L26:N26"/>
    <mergeCell ref="L42:N42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2010-05-25T06:52:38Z</cp:lastPrinted>
  <dcterms:created xsi:type="dcterms:W3CDTF">2006-03-27T11:50:10Z</dcterms:created>
  <dcterms:modified xsi:type="dcterms:W3CDTF">2010-05-25T07:03:32Z</dcterms:modified>
  <cp:category/>
  <cp:version/>
  <cp:contentType/>
  <cp:contentStatus/>
</cp:coreProperties>
</file>