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<sst xmlns="http://schemas.openxmlformats.org/spreadsheetml/2006/main" count="249" uniqueCount="80">
  <si>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</si>
  <si>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</si>
  <si>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</si>
  <si>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</si>
  <si>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</si>
  <si>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</si>
  <si>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</si>
  <si>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</si>
  <si>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</si>
  <si>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</si>
  <si>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</si>
  <si>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</si>
  <si>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</si>
  <si>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</si>
  <si>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</si>
  <si>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</si>
  <si>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</si>
  <si>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</si>
  <si>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</si>
  <si>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</si>
  <si>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</si>
  <si>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</si>
  <si>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</si>
  <si>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</si>
  <si>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</si>
  <si>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</si>
  <si>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</si>
  <si>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</si>
  <si>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</si>
  <si>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</si>
  <si>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</si>
  <si>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</si>
  <si>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</si>
  <si>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</si>
  <si>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</si>
  <si>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</si>
  <si>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</si>
  <si>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</si>
  <si>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</si>
  <si>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</si>
  <si>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</si>
  <si>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</si>
  <si>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</si>
  <si>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</si>
  <si>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</si>
  <si>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</si>
  <si>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</si>
  <si>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</si>
  <si>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t xml:space="preserve">ЯНВАРЬ </t>
  </si>
  <si>
    <t>ФЕВРАЛЬ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</si>
  <si>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</si>
  <si>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Инфанет</t>
  </si>
  <si>
    <t>дней, часов</t>
  </si>
  <si>
    <t xml:space="preserve">Ремонтные  работы </t>
  </si>
  <si>
    <t>7,5 часов</t>
  </si>
  <si>
    <t>за  2010 год</t>
  </si>
  <si>
    <t>Таблица № 4</t>
  </si>
  <si>
    <t>Расчет коэффициента распределения в доме № 24 пр. Тракторостроителей за январь-февраль 2010г.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</si>
  <si>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</si>
  <si>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</si>
  <si>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</si>
  <si>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</si>
  <si>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</si>
  <si>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</si>
  <si>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</si>
  <si>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</si>
  <si>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</si>
  <si>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</si>
  <si>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</si>
  <si>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</si>
  <si>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</si>
  <si>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</si>
  <si>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</si>
  <si>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</si>
  <si>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</si>
  <si>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</si>
  <si>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</si>
  <si>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март</t>
  </si>
  <si>
    <t>МАРТ</t>
  </si>
  <si>
    <t>общедомовых приборов учета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</si>
</sst>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H1">
      <selection activeCell="M79" sqref="M79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4.625" style="0" customWidth="1"/>
    <col min="4" max="4" width="12.875" style="0" customWidth="1"/>
    <col min="5" max="5" width="15.125" style="0" customWidth="1"/>
    <col min="6" max="6" width="12.625" style="0" customWidth="1"/>
    <col min="7" max="7" width="15.875" style="0" customWidth="1"/>
    <col min="8" max="8" width="12.75390625" style="0" customWidth="1"/>
    <col min="9" max="9" width="13.875" style="0" customWidth="1"/>
    <col min="10" max="10" width="15.125" style="0" customWidth="1"/>
    <col min="11" max="11" width="15.25390625" style="0" customWidth="1"/>
    <col min="12" max="12" width="15.875" style="0" hidden="1" customWidth="1"/>
    <col min="13" max="13" width="12.75390625" style="0" hidden="1" customWidth="1"/>
    <col min="14" max="14" width="13.875" style="0" hidden="1" customWidth="1"/>
    <col min="15" max="15" width="0.12890625" style="0" hidden="1" customWidth="1"/>
    <col min="16" max="16" width="0.6171875" style="0" hidden="1" customWidth="1"/>
  </cols>
  <sheetData>
    <row r="1" spans="1:16" s="1" customFormat="1" ht="15">
      <c r="A1" s="52" t="s">
        <v>0</v>
      </c>
      <c r="B1" s="52"/>
      <c r="C1" s="52"/>
      <c r="D1" s="52"/>
      <c r="E1" s="52"/>
      <c r="F1" s="5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73" t="s">
        <v>1</v>
      </c>
      <c r="B2" s="73"/>
      <c r="C2" s="73"/>
      <c r="D2" s="73"/>
      <c r="E2" s="73"/>
      <c r="F2" s="73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15">
      <c r="A3" s="52" t="s">
        <v>55</v>
      </c>
      <c r="B3" s="52"/>
      <c r="C3" s="52"/>
      <c r="D3" s="52"/>
      <c r="E3" s="52"/>
      <c r="F3" s="5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2.75">
      <c r="A5" s="19" t="s">
        <v>21</v>
      </c>
    </row>
    <row r="6" spans="1:16" ht="14.25">
      <c r="A6" s="65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ht="12.75">
      <c r="A7" s="74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ht="15.75">
      <c r="A8" s="14"/>
      <c r="B8" s="28"/>
      <c r="C8" s="29"/>
      <c r="D8" s="29" t="s">
        <v>48</v>
      </c>
      <c r="E8" s="29"/>
      <c r="F8" s="30"/>
      <c r="G8" s="28"/>
      <c r="H8" s="29"/>
      <c r="I8" s="29" t="s">
        <v>49</v>
      </c>
      <c r="J8" s="29"/>
      <c r="K8" s="30"/>
      <c r="L8" s="28"/>
      <c r="M8" s="29"/>
      <c r="N8" s="29" t="s">
        <v>77</v>
      </c>
      <c r="O8" s="29"/>
      <c r="P8" s="30"/>
    </row>
    <row r="9" spans="1:1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  <c r="G9" s="15" t="s">
        <v>4</v>
      </c>
      <c r="H9" s="10" t="s">
        <v>8</v>
      </c>
      <c r="I9" s="15" t="s">
        <v>11</v>
      </c>
      <c r="J9" s="15" t="s">
        <v>13</v>
      </c>
      <c r="K9" s="15" t="s">
        <v>15</v>
      </c>
      <c r="L9" s="15" t="s">
        <v>4</v>
      </c>
      <c r="M9" s="10" t="s">
        <v>8</v>
      </c>
      <c r="N9" s="15" t="s">
        <v>11</v>
      </c>
      <c r="O9" s="15" t="s">
        <v>13</v>
      </c>
      <c r="P9" s="15" t="s">
        <v>15</v>
      </c>
    </row>
    <row r="10" spans="1:1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  <c r="G10" s="12" t="s">
        <v>5</v>
      </c>
      <c r="H10" s="11" t="s">
        <v>9</v>
      </c>
      <c r="I10" s="11" t="s">
        <v>12</v>
      </c>
      <c r="J10" s="11" t="s">
        <v>14</v>
      </c>
      <c r="K10" s="11" t="s">
        <v>16</v>
      </c>
      <c r="L10" s="12" t="s">
        <v>5</v>
      </c>
      <c r="M10" s="11" t="s">
        <v>9</v>
      </c>
      <c r="N10" s="11" t="s">
        <v>12</v>
      </c>
      <c r="O10" s="11" t="s">
        <v>14</v>
      </c>
      <c r="P10" s="11" t="s">
        <v>16</v>
      </c>
    </row>
    <row r="11" spans="1:1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  <c r="G11" s="12" t="s">
        <v>6</v>
      </c>
      <c r="H11" s="11" t="s">
        <v>10</v>
      </c>
      <c r="I11" s="11" t="s">
        <v>10</v>
      </c>
      <c r="J11" s="12"/>
      <c r="K11" s="11" t="s">
        <v>17</v>
      </c>
      <c r="L11" s="12" t="s">
        <v>6</v>
      </c>
      <c r="M11" s="11" t="s">
        <v>10</v>
      </c>
      <c r="N11" s="11" t="s">
        <v>10</v>
      </c>
      <c r="O11" s="12"/>
      <c r="P11" s="11" t="s">
        <v>17</v>
      </c>
    </row>
    <row r="12" spans="1:16" ht="12.75">
      <c r="A12" s="13"/>
      <c r="B12" s="13" t="s">
        <v>7</v>
      </c>
      <c r="C12" s="13"/>
      <c r="D12" s="13"/>
      <c r="E12" s="13"/>
      <c r="F12" s="16" t="s">
        <v>18</v>
      </c>
      <c r="G12" s="13" t="s">
        <v>7</v>
      </c>
      <c r="H12" s="13"/>
      <c r="I12" s="13"/>
      <c r="J12" s="13"/>
      <c r="K12" s="16" t="s">
        <v>18</v>
      </c>
      <c r="L12" s="13" t="s">
        <v>7</v>
      </c>
      <c r="M12" s="13"/>
      <c r="N12" s="13"/>
      <c r="O12" s="13"/>
      <c r="P12" s="16" t="s">
        <v>18</v>
      </c>
    </row>
    <row r="13" spans="1:1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2</v>
      </c>
      <c r="H13" s="25">
        <v>3</v>
      </c>
      <c r="I13" s="25">
        <v>4</v>
      </c>
      <c r="J13" s="25">
        <v>5</v>
      </c>
      <c r="K13" s="25">
        <v>6</v>
      </c>
      <c r="L13" s="25">
        <v>2</v>
      </c>
      <c r="M13" s="25">
        <v>3</v>
      </c>
      <c r="N13" s="25">
        <v>4</v>
      </c>
      <c r="O13" s="25">
        <v>5</v>
      </c>
      <c r="P13" s="25">
        <v>6</v>
      </c>
    </row>
    <row r="14" spans="1:16" ht="12.75">
      <c r="A14" s="18" t="s">
        <v>42</v>
      </c>
      <c r="B14">
        <v>7200199451</v>
      </c>
      <c r="C14">
        <v>1700</v>
      </c>
      <c r="D14">
        <v>2131</v>
      </c>
      <c r="E14">
        <v>40</v>
      </c>
      <c r="F14">
        <f aca="true" t="shared" si="0" ref="F14:F19">(D14-C14)*E14</f>
        <v>17240</v>
      </c>
      <c r="G14">
        <v>7200199451</v>
      </c>
      <c r="H14">
        <v>2131</v>
      </c>
      <c r="I14">
        <v>2414</v>
      </c>
      <c r="J14">
        <v>40</v>
      </c>
      <c r="K14">
        <f aca="true" t="shared" si="1" ref="K14:K19">(I14-H14)*J14</f>
        <v>11320</v>
      </c>
      <c r="L14">
        <v>7200199451</v>
      </c>
      <c r="M14">
        <v>2414</v>
      </c>
      <c r="N14">
        <v>2720</v>
      </c>
      <c r="O14">
        <v>40</v>
      </c>
      <c r="P14">
        <f aca="true" t="shared" si="2" ref="P14:P19">(N14-M14)*O14</f>
        <v>12240</v>
      </c>
    </row>
    <row r="15" spans="1:16" ht="12.75">
      <c r="A15" s="18" t="s">
        <v>42</v>
      </c>
      <c r="B15">
        <v>7200219172</v>
      </c>
      <c r="C15">
        <v>4725</v>
      </c>
      <c r="D15">
        <v>5497</v>
      </c>
      <c r="E15">
        <v>1</v>
      </c>
      <c r="F15">
        <f t="shared" si="0"/>
        <v>772</v>
      </c>
      <c r="G15">
        <v>7200219172</v>
      </c>
      <c r="H15">
        <v>5497</v>
      </c>
      <c r="I15">
        <v>6203</v>
      </c>
      <c r="J15">
        <v>1</v>
      </c>
      <c r="K15">
        <f t="shared" si="1"/>
        <v>706</v>
      </c>
      <c r="L15">
        <v>7200219172</v>
      </c>
      <c r="M15">
        <v>6203</v>
      </c>
      <c r="N15">
        <v>7048</v>
      </c>
      <c r="O15">
        <v>1</v>
      </c>
      <c r="P15">
        <f t="shared" si="2"/>
        <v>845</v>
      </c>
    </row>
    <row r="16" spans="1:16" ht="12.75">
      <c r="A16" s="18" t="s">
        <v>43</v>
      </c>
      <c r="B16">
        <v>7200222025</v>
      </c>
      <c r="C16">
        <v>1766</v>
      </c>
      <c r="D16">
        <v>2107</v>
      </c>
      <c r="E16">
        <v>60</v>
      </c>
      <c r="F16">
        <f t="shared" si="0"/>
        <v>20460</v>
      </c>
      <c r="G16">
        <v>7200222025</v>
      </c>
      <c r="H16">
        <v>2107</v>
      </c>
      <c r="I16">
        <v>2398</v>
      </c>
      <c r="J16">
        <v>60</v>
      </c>
      <c r="K16">
        <f t="shared" si="1"/>
        <v>17460</v>
      </c>
      <c r="L16">
        <v>7200222025</v>
      </c>
      <c r="M16">
        <v>2398</v>
      </c>
      <c r="N16">
        <v>2702</v>
      </c>
      <c r="O16">
        <v>60</v>
      </c>
      <c r="P16">
        <f t="shared" si="2"/>
        <v>18240</v>
      </c>
    </row>
    <row r="17" spans="1:16" ht="12.75">
      <c r="A17" s="18" t="s">
        <v>43</v>
      </c>
      <c r="B17">
        <v>7200203387</v>
      </c>
      <c r="C17">
        <v>5083</v>
      </c>
      <c r="D17">
        <v>5975</v>
      </c>
      <c r="E17">
        <v>1</v>
      </c>
      <c r="F17">
        <f t="shared" si="0"/>
        <v>892</v>
      </c>
      <c r="G17">
        <v>7200203387</v>
      </c>
      <c r="H17">
        <v>5975</v>
      </c>
      <c r="I17">
        <v>6791</v>
      </c>
      <c r="J17">
        <v>1</v>
      </c>
      <c r="K17">
        <f t="shared" si="1"/>
        <v>816</v>
      </c>
      <c r="L17">
        <v>7200203387</v>
      </c>
      <c r="M17">
        <v>6791</v>
      </c>
      <c r="N17">
        <v>7725</v>
      </c>
      <c r="O17">
        <v>1</v>
      </c>
      <c r="P17">
        <f t="shared" si="2"/>
        <v>934</v>
      </c>
    </row>
    <row r="18" spans="1:16" ht="12.75">
      <c r="A18" s="18" t="s">
        <v>44</v>
      </c>
      <c r="B18">
        <v>7200199461</v>
      </c>
      <c r="C18">
        <v>2348</v>
      </c>
      <c r="D18">
        <v>2800</v>
      </c>
      <c r="E18">
        <v>60</v>
      </c>
      <c r="F18">
        <f t="shared" si="0"/>
        <v>27120</v>
      </c>
      <c r="G18">
        <v>7200199461</v>
      </c>
      <c r="H18">
        <v>2800</v>
      </c>
      <c r="I18">
        <v>3192</v>
      </c>
      <c r="J18">
        <v>60</v>
      </c>
      <c r="K18">
        <f t="shared" si="1"/>
        <v>23520</v>
      </c>
      <c r="L18">
        <v>7200199461</v>
      </c>
      <c r="M18">
        <v>3192</v>
      </c>
      <c r="N18">
        <v>3612</v>
      </c>
      <c r="O18">
        <v>60</v>
      </c>
      <c r="P18">
        <f t="shared" si="2"/>
        <v>25200</v>
      </c>
    </row>
    <row r="19" spans="1:16" ht="12.75">
      <c r="A19" s="18" t="s">
        <v>44</v>
      </c>
      <c r="B19">
        <v>7200203386</v>
      </c>
      <c r="C19">
        <v>6829</v>
      </c>
      <c r="D19">
        <v>7942</v>
      </c>
      <c r="E19">
        <v>1</v>
      </c>
      <c r="F19">
        <f t="shared" si="0"/>
        <v>1113</v>
      </c>
      <c r="G19">
        <v>7200203386</v>
      </c>
      <c r="H19">
        <v>7942</v>
      </c>
      <c r="I19">
        <v>8960</v>
      </c>
      <c r="J19">
        <v>1</v>
      </c>
      <c r="K19">
        <f t="shared" si="1"/>
        <v>1018</v>
      </c>
      <c r="L19">
        <v>7200203386</v>
      </c>
      <c r="M19">
        <v>8960</v>
      </c>
      <c r="N19">
        <v>10138</v>
      </c>
      <c r="O19">
        <v>1</v>
      </c>
      <c r="P19">
        <f t="shared" si="2"/>
        <v>1178</v>
      </c>
    </row>
    <row r="20" spans="1:16" s="17" customFormat="1" ht="12.75">
      <c r="A20" s="17" t="s">
        <v>19</v>
      </c>
      <c r="F20" s="17">
        <f>F14+F15+F16+F17+F18+F19</f>
        <v>67597</v>
      </c>
      <c r="K20" s="17">
        <f>K14+K15+K16+K17+K18+K19</f>
        <v>54840</v>
      </c>
      <c r="P20" s="17">
        <f>P14+P15+P16+P17+P18+P19</f>
        <v>58637</v>
      </c>
    </row>
    <row r="23" ht="12.75">
      <c r="A23" s="19" t="s">
        <v>22</v>
      </c>
    </row>
    <row r="24" spans="1:16" ht="14.25">
      <c r="A24" s="65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71" t="s">
        <v>23</v>
      </c>
      <c r="M24" s="72"/>
      <c r="N24" s="72"/>
      <c r="O24" s="72"/>
      <c r="P24" s="72"/>
    </row>
    <row r="25" spans="1:16" s="31" customFormat="1" ht="15">
      <c r="A25" s="68" t="s">
        <v>50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50" t="s">
        <v>79</v>
      </c>
      <c r="M25" s="51"/>
      <c r="N25" s="51"/>
      <c r="O25" s="51"/>
      <c r="P25" s="51"/>
    </row>
    <row r="26" spans="1:16" ht="15.75">
      <c r="A26" s="14"/>
      <c r="B26" s="28"/>
      <c r="C26" s="29"/>
      <c r="D26" s="29" t="s">
        <v>48</v>
      </c>
      <c r="E26" s="29"/>
      <c r="F26" s="30"/>
      <c r="G26" s="28"/>
      <c r="H26" s="29"/>
      <c r="I26" s="29" t="s">
        <v>49</v>
      </c>
      <c r="J26" s="29"/>
      <c r="K26" s="30"/>
      <c r="L26" s="28"/>
      <c r="M26" s="29"/>
      <c r="N26" s="29" t="s">
        <v>78</v>
      </c>
      <c r="O26" s="29"/>
      <c r="P26" s="30"/>
    </row>
    <row r="27" spans="1:16" ht="12.75">
      <c r="A27" s="14" t="s">
        <v>24</v>
      </c>
      <c r="B27" s="7"/>
      <c r="C27" s="3"/>
      <c r="D27" s="8"/>
      <c r="E27" s="21" t="s">
        <v>27</v>
      </c>
      <c r="F27" s="15" t="s">
        <v>15</v>
      </c>
      <c r="G27" s="7"/>
      <c r="H27" s="3"/>
      <c r="I27" s="8"/>
      <c r="J27" s="21" t="s">
        <v>27</v>
      </c>
      <c r="K27" s="15" t="s">
        <v>15</v>
      </c>
      <c r="L27" s="7"/>
      <c r="M27" s="3"/>
      <c r="N27" s="8"/>
      <c r="O27" s="21" t="s">
        <v>27</v>
      </c>
      <c r="P27" s="15" t="s">
        <v>15</v>
      </c>
    </row>
    <row r="28" spans="1:16" ht="12.75">
      <c r="A28" s="20"/>
      <c r="B28" s="53" t="s">
        <v>25</v>
      </c>
      <c r="C28" s="54"/>
      <c r="D28" s="55"/>
      <c r="E28" s="21" t="s">
        <v>28</v>
      </c>
      <c r="F28" s="11" t="s">
        <v>30</v>
      </c>
      <c r="G28" s="53" t="s">
        <v>25</v>
      </c>
      <c r="H28" s="54"/>
      <c r="I28" s="55"/>
      <c r="J28" s="21" t="s">
        <v>28</v>
      </c>
      <c r="K28" s="11" t="s">
        <v>30</v>
      </c>
      <c r="L28" s="53" t="s">
        <v>25</v>
      </c>
      <c r="M28" s="54"/>
      <c r="N28" s="55"/>
      <c r="O28" s="21" t="s">
        <v>28</v>
      </c>
      <c r="P28" s="11" t="s">
        <v>30</v>
      </c>
    </row>
    <row r="29" spans="1:16" ht="12.75">
      <c r="A29" s="20"/>
      <c r="B29" s="56" t="s">
        <v>26</v>
      </c>
      <c r="C29" s="57"/>
      <c r="D29" s="58"/>
      <c r="E29" s="22" t="s">
        <v>29</v>
      </c>
      <c r="F29" s="11" t="s">
        <v>17</v>
      </c>
      <c r="G29" s="56" t="s">
        <v>26</v>
      </c>
      <c r="H29" s="57"/>
      <c r="I29" s="58"/>
      <c r="J29" s="22" t="s">
        <v>29</v>
      </c>
      <c r="K29" s="11" t="s">
        <v>17</v>
      </c>
      <c r="L29" s="56" t="s">
        <v>26</v>
      </c>
      <c r="M29" s="57"/>
      <c r="N29" s="58"/>
      <c r="O29" s="22" t="s">
        <v>29</v>
      </c>
      <c r="P29" s="11" t="s">
        <v>17</v>
      </c>
    </row>
    <row r="30" spans="1:16" ht="12.75">
      <c r="A30" s="4"/>
      <c r="B30" s="4"/>
      <c r="C30" s="5"/>
      <c r="D30" s="6"/>
      <c r="E30" s="9" t="s">
        <v>16</v>
      </c>
      <c r="F30" s="16" t="s">
        <v>18</v>
      </c>
      <c r="G30" s="4"/>
      <c r="H30" s="5"/>
      <c r="I30" s="6"/>
      <c r="J30" s="9" t="s">
        <v>16</v>
      </c>
      <c r="K30" s="16" t="s">
        <v>18</v>
      </c>
      <c r="L30" s="4"/>
      <c r="M30" s="5"/>
      <c r="N30" s="6"/>
      <c r="O30" s="9" t="s">
        <v>16</v>
      </c>
      <c r="P30" s="16" t="s">
        <v>18</v>
      </c>
    </row>
    <row r="31" spans="1:16" s="24" customFormat="1" ht="11.25">
      <c r="A31" s="25">
        <v>1</v>
      </c>
      <c r="B31" s="59">
        <v>2</v>
      </c>
      <c r="C31" s="60"/>
      <c r="D31" s="61"/>
      <c r="E31" s="25">
        <v>3</v>
      </c>
      <c r="F31" s="25">
        <v>4</v>
      </c>
      <c r="G31" s="59">
        <v>2</v>
      </c>
      <c r="H31" s="60"/>
      <c r="I31" s="61"/>
      <c r="J31" s="25">
        <v>3</v>
      </c>
      <c r="K31" s="25">
        <v>4</v>
      </c>
      <c r="L31" s="59">
        <v>2</v>
      </c>
      <c r="M31" s="60"/>
      <c r="N31" s="61"/>
      <c r="O31" s="25">
        <v>3</v>
      </c>
      <c r="P31" s="25">
        <v>4</v>
      </c>
    </row>
    <row r="32" spans="1:16" ht="12.75">
      <c r="A32">
        <v>1</v>
      </c>
      <c r="B32" t="s">
        <v>41</v>
      </c>
      <c r="E32" s="23" t="s">
        <v>31</v>
      </c>
      <c r="F32">
        <v>73</v>
      </c>
      <c r="G32" t="s">
        <v>41</v>
      </c>
      <c r="J32" s="23" t="s">
        <v>31</v>
      </c>
      <c r="K32">
        <v>73</v>
      </c>
      <c r="L32" t="s">
        <v>41</v>
      </c>
      <c r="O32" s="23" t="s">
        <v>31</v>
      </c>
      <c r="P32">
        <v>73</v>
      </c>
    </row>
    <row r="33" spans="1:16" ht="12.75">
      <c r="A33">
        <v>2</v>
      </c>
      <c r="B33" t="s">
        <v>45</v>
      </c>
      <c r="E33" s="23" t="s">
        <v>31</v>
      </c>
      <c r="F33">
        <v>18.6</v>
      </c>
      <c r="G33" t="s">
        <v>45</v>
      </c>
      <c r="J33" s="23" t="s">
        <v>31</v>
      </c>
      <c r="K33">
        <v>18.6</v>
      </c>
      <c r="L33" t="s">
        <v>45</v>
      </c>
      <c r="O33" s="23" t="s">
        <v>31</v>
      </c>
      <c r="P33">
        <v>18.6</v>
      </c>
    </row>
    <row r="34" spans="1:16" ht="12.75">
      <c r="A34">
        <v>3</v>
      </c>
      <c r="B34" t="s">
        <v>47</v>
      </c>
      <c r="E34" s="23" t="s">
        <v>46</v>
      </c>
      <c r="F34">
        <v>3</v>
      </c>
      <c r="G34" t="s">
        <v>47</v>
      </c>
      <c r="J34" s="23" t="s">
        <v>46</v>
      </c>
      <c r="K34">
        <v>3</v>
      </c>
      <c r="L34" t="s">
        <v>47</v>
      </c>
      <c r="O34" s="23" t="s">
        <v>46</v>
      </c>
      <c r="P34">
        <v>2</v>
      </c>
    </row>
    <row r="35" spans="5:16" ht="12.75">
      <c r="E35" s="23"/>
      <c r="G35" t="s">
        <v>51</v>
      </c>
      <c r="J35" s="23" t="s">
        <v>31</v>
      </c>
      <c r="K35">
        <v>36</v>
      </c>
      <c r="L35" t="s">
        <v>51</v>
      </c>
      <c r="O35" s="23" t="s">
        <v>31</v>
      </c>
      <c r="P35">
        <v>36</v>
      </c>
    </row>
    <row r="36" spans="1:16" ht="12.75">
      <c r="A36" s="17" t="s">
        <v>19</v>
      </c>
      <c r="B36" s="17"/>
      <c r="C36" s="17"/>
      <c r="D36" s="17"/>
      <c r="E36" s="17"/>
      <c r="F36" s="17">
        <f>F32+F33+F34</f>
        <v>94.6</v>
      </c>
      <c r="G36" s="17"/>
      <c r="H36" s="17"/>
      <c r="I36" s="17"/>
      <c r="J36" s="17"/>
      <c r="K36" s="33">
        <f>K32+K33+K34+K35</f>
        <v>130.6</v>
      </c>
      <c r="L36" s="17"/>
      <c r="M36" s="17"/>
      <c r="N36" s="17"/>
      <c r="O36" s="17"/>
      <c r="P36" s="33">
        <f>P32+P33+P34+P35</f>
        <v>129.6</v>
      </c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9" ht="12.75">
      <c r="A39" s="19" t="s">
        <v>32</v>
      </c>
    </row>
    <row r="40" spans="1:16" ht="14.25">
      <c r="A40" s="62" t="s">
        <v>33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15.75">
      <c r="A41" s="14"/>
      <c r="B41" s="28"/>
      <c r="C41" s="29"/>
      <c r="D41" s="29" t="s">
        <v>48</v>
      </c>
      <c r="E41" s="29"/>
      <c r="F41" s="30"/>
      <c r="G41" s="28"/>
      <c r="H41" s="29"/>
      <c r="I41" s="29" t="s">
        <v>49</v>
      </c>
      <c r="J41" s="29"/>
      <c r="K41" s="30"/>
      <c r="L41" s="28"/>
      <c r="M41" s="29"/>
      <c r="N41" s="29" t="s">
        <v>78</v>
      </c>
      <c r="O41" s="29"/>
      <c r="P41" s="30"/>
    </row>
    <row r="42" spans="1:16" ht="12.75">
      <c r="A42" s="14" t="s">
        <v>24</v>
      </c>
      <c r="B42" s="7"/>
      <c r="C42" s="3"/>
      <c r="D42" s="8"/>
      <c r="E42" s="21" t="s">
        <v>35</v>
      </c>
      <c r="F42" s="15" t="s">
        <v>15</v>
      </c>
      <c r="G42" s="7"/>
      <c r="H42" s="3"/>
      <c r="I42" s="8"/>
      <c r="J42" s="21" t="s">
        <v>35</v>
      </c>
      <c r="K42" s="15" t="s">
        <v>15</v>
      </c>
      <c r="L42" s="7"/>
      <c r="M42" s="3"/>
      <c r="N42" s="8"/>
      <c r="O42" s="21" t="s">
        <v>35</v>
      </c>
      <c r="P42" s="15" t="s">
        <v>15</v>
      </c>
    </row>
    <row r="43" spans="1:16" ht="12.75">
      <c r="A43" s="20"/>
      <c r="B43" s="53" t="s">
        <v>34</v>
      </c>
      <c r="C43" s="54"/>
      <c r="D43" s="55"/>
      <c r="E43" s="21" t="s">
        <v>36</v>
      </c>
      <c r="F43" s="11" t="s">
        <v>30</v>
      </c>
      <c r="G43" s="53" t="s">
        <v>34</v>
      </c>
      <c r="H43" s="54"/>
      <c r="I43" s="55"/>
      <c r="J43" s="21" t="s">
        <v>52</v>
      </c>
      <c r="K43" s="11" t="s">
        <v>30</v>
      </c>
      <c r="L43" s="53" t="s">
        <v>34</v>
      </c>
      <c r="M43" s="54"/>
      <c r="N43" s="55"/>
      <c r="O43" s="21" t="s">
        <v>52</v>
      </c>
      <c r="P43" s="11" t="s">
        <v>30</v>
      </c>
    </row>
    <row r="44" spans="1:16" ht="12.75">
      <c r="A44" s="20"/>
      <c r="B44" s="56"/>
      <c r="C44" s="57"/>
      <c r="D44" s="58"/>
      <c r="E44" s="22" t="s">
        <v>37</v>
      </c>
      <c r="F44" s="11" t="s">
        <v>17</v>
      </c>
      <c r="G44" s="56"/>
      <c r="H44" s="57"/>
      <c r="I44" s="58"/>
      <c r="J44" s="22" t="s">
        <v>37</v>
      </c>
      <c r="K44" s="11" t="s">
        <v>17</v>
      </c>
      <c r="L44" s="56"/>
      <c r="M44" s="57"/>
      <c r="N44" s="58"/>
      <c r="O44" s="22" t="s">
        <v>37</v>
      </c>
      <c r="P44" s="11" t="s">
        <v>17</v>
      </c>
    </row>
    <row r="45" spans="1:16" ht="12.75">
      <c r="A45" s="4"/>
      <c r="B45" s="4"/>
      <c r="C45" s="5"/>
      <c r="D45" s="6"/>
      <c r="E45" s="9" t="s">
        <v>38</v>
      </c>
      <c r="F45" s="16" t="s">
        <v>18</v>
      </c>
      <c r="G45" s="4"/>
      <c r="H45" s="5"/>
      <c r="I45" s="6"/>
      <c r="J45" s="9" t="s">
        <v>38</v>
      </c>
      <c r="K45" s="16" t="s">
        <v>18</v>
      </c>
      <c r="L45" s="4"/>
      <c r="M45" s="5"/>
      <c r="N45" s="6"/>
      <c r="O45" s="9" t="s">
        <v>38</v>
      </c>
      <c r="P45" s="16" t="s">
        <v>18</v>
      </c>
    </row>
    <row r="46" spans="1:16" s="24" customFormat="1" ht="11.25">
      <c r="A46" s="25">
        <v>1</v>
      </c>
      <c r="B46" s="59">
        <v>2</v>
      </c>
      <c r="C46" s="60"/>
      <c r="D46" s="61"/>
      <c r="E46" s="25">
        <v>3</v>
      </c>
      <c r="F46" s="25">
        <v>4</v>
      </c>
      <c r="G46" s="59">
        <v>2</v>
      </c>
      <c r="H46" s="60"/>
      <c r="I46" s="61"/>
      <c r="J46" s="25">
        <v>3</v>
      </c>
      <c r="K46" s="25">
        <v>4</v>
      </c>
      <c r="L46" s="59">
        <v>2</v>
      </c>
      <c r="M46" s="60"/>
      <c r="N46" s="61"/>
      <c r="O46" s="25">
        <v>3</v>
      </c>
      <c r="P46" s="25">
        <v>4</v>
      </c>
    </row>
    <row r="47" spans="1:16" ht="12.75">
      <c r="A47">
        <v>1</v>
      </c>
      <c r="E47" s="23">
        <v>0</v>
      </c>
      <c r="F47">
        <v>0</v>
      </c>
      <c r="G47" t="s">
        <v>53</v>
      </c>
      <c r="J47" s="23" t="s">
        <v>54</v>
      </c>
      <c r="K47">
        <v>30</v>
      </c>
      <c r="L47" t="s">
        <v>53</v>
      </c>
      <c r="O47" s="23">
        <v>12</v>
      </c>
      <c r="P47">
        <v>49</v>
      </c>
    </row>
    <row r="48" spans="1:16" ht="12.75">
      <c r="A48">
        <v>2</v>
      </c>
      <c r="E48" s="23">
        <v>0</v>
      </c>
      <c r="F48">
        <v>0</v>
      </c>
      <c r="J48" s="23">
        <v>0</v>
      </c>
      <c r="K48">
        <v>0</v>
      </c>
      <c r="O48" s="23">
        <v>0</v>
      </c>
      <c r="P48">
        <v>0</v>
      </c>
    </row>
    <row r="49" spans="1:16" ht="12.75">
      <c r="A49">
        <v>3</v>
      </c>
      <c r="E49" s="23">
        <v>0</v>
      </c>
      <c r="F49">
        <v>0</v>
      </c>
      <c r="J49" s="23">
        <v>0</v>
      </c>
      <c r="K49">
        <v>0</v>
      </c>
      <c r="O49" s="23">
        <v>0</v>
      </c>
      <c r="P49">
        <v>0</v>
      </c>
    </row>
    <row r="50" spans="1:16" ht="12.75">
      <c r="A50" s="17" t="s">
        <v>19</v>
      </c>
      <c r="B50" s="17"/>
      <c r="C50" s="17"/>
      <c r="D50" s="17"/>
      <c r="E50" s="17"/>
      <c r="F50" s="17">
        <f>F47+F48+F49</f>
        <v>0</v>
      </c>
      <c r="G50" s="17"/>
      <c r="H50" s="17"/>
      <c r="I50" s="17"/>
      <c r="J50" s="17"/>
      <c r="K50" s="17">
        <f>K47+K48+K49</f>
        <v>30</v>
      </c>
      <c r="L50" s="17"/>
      <c r="M50" s="17"/>
      <c r="N50" s="17"/>
      <c r="O50" s="17"/>
      <c r="P50" s="17">
        <f>P47+P48+P49</f>
        <v>49</v>
      </c>
    </row>
    <row r="52" spans="1:16" ht="15">
      <c r="A52" s="26"/>
      <c r="B52" s="26" t="s">
        <v>39</v>
      </c>
      <c r="C52" s="26"/>
      <c r="D52" s="26"/>
      <c r="E52" s="26"/>
      <c r="F52" s="34">
        <f>F20-F36-F50</f>
        <v>67502.4</v>
      </c>
      <c r="G52" s="26" t="s">
        <v>39</v>
      </c>
      <c r="H52" s="26"/>
      <c r="I52" s="26"/>
      <c r="J52" s="26"/>
      <c r="K52" s="34">
        <f>K20-K36-K50</f>
        <v>54679.4</v>
      </c>
      <c r="L52" s="26" t="s">
        <v>39</v>
      </c>
      <c r="M52" s="26"/>
      <c r="N52" s="26"/>
      <c r="O52" s="26"/>
      <c r="P52" s="34">
        <f>P20-P36-P50</f>
        <v>58458.4</v>
      </c>
    </row>
    <row r="53" spans="1:16" ht="12.75">
      <c r="A53" s="26"/>
      <c r="B53" s="26" t="s">
        <v>40</v>
      </c>
      <c r="C53" s="26"/>
      <c r="D53" s="26"/>
      <c r="E53" s="26"/>
      <c r="F53" s="26"/>
      <c r="G53" s="26" t="s">
        <v>40</v>
      </c>
      <c r="H53" s="26"/>
      <c r="I53" s="26"/>
      <c r="J53" s="26"/>
      <c r="K53" s="26"/>
      <c r="L53" s="26" t="s">
        <v>40</v>
      </c>
      <c r="M53" s="26"/>
      <c r="N53" s="26"/>
      <c r="O53" s="26"/>
      <c r="P53" s="26"/>
    </row>
    <row r="58" ht="12.75">
      <c r="A58" s="19" t="s">
        <v>56</v>
      </c>
    </row>
    <row r="59" ht="12.75">
      <c r="B59" t="s">
        <v>57</v>
      </c>
    </row>
    <row r="60" spans="1:14" ht="15.75">
      <c r="A60" s="5"/>
      <c r="B60" s="5"/>
      <c r="C60" s="5"/>
      <c r="D60" s="29" t="s">
        <v>48</v>
      </c>
      <c r="E60" s="5"/>
      <c r="F60" s="5"/>
      <c r="G60" s="5"/>
      <c r="H60" s="5"/>
      <c r="I60" s="29" t="s">
        <v>49</v>
      </c>
      <c r="L60" s="5"/>
      <c r="M60" s="5"/>
      <c r="N60" s="29" t="s">
        <v>78</v>
      </c>
    </row>
    <row r="61" spans="1:16" ht="12.75">
      <c r="A61" s="35"/>
      <c r="B61" t="s">
        <v>60</v>
      </c>
      <c r="C61" s="35"/>
      <c r="D61" t="s">
        <v>63</v>
      </c>
      <c r="E61" s="35"/>
      <c r="F61" s="10"/>
      <c r="G61" s="35"/>
      <c r="H61" t="s">
        <v>60</v>
      </c>
      <c r="I61" s="35"/>
      <c r="J61" t="s">
        <v>63</v>
      </c>
      <c r="K61" s="35"/>
      <c r="L61" s="35"/>
      <c r="M61" t="s">
        <v>60</v>
      </c>
      <c r="N61" s="35"/>
      <c r="O61" t="s">
        <v>63</v>
      </c>
      <c r="P61" s="35"/>
    </row>
    <row r="62" spans="1:16" ht="12.75">
      <c r="A62" s="36"/>
      <c r="B62" t="s">
        <v>61</v>
      </c>
      <c r="C62" s="36"/>
      <c r="D62" t="s">
        <v>64</v>
      </c>
      <c r="E62" s="36"/>
      <c r="F62" s="12" t="s">
        <v>13</v>
      </c>
      <c r="G62" s="36"/>
      <c r="H62" t="s">
        <v>61</v>
      </c>
      <c r="I62" s="36"/>
      <c r="J62" t="s">
        <v>64</v>
      </c>
      <c r="K62" s="36"/>
      <c r="L62" s="36"/>
      <c r="M62" t="s">
        <v>61</v>
      </c>
      <c r="N62" s="36"/>
      <c r="O62" t="s">
        <v>64</v>
      </c>
      <c r="P62" s="36"/>
    </row>
    <row r="63" spans="1:16" ht="12.75">
      <c r="A63" s="36" t="s">
        <v>58</v>
      </c>
      <c r="B63" t="s">
        <v>62</v>
      </c>
      <c r="C63" s="36"/>
      <c r="D63" t="s">
        <v>65</v>
      </c>
      <c r="E63" s="36"/>
      <c r="F63" s="40" t="s">
        <v>76</v>
      </c>
      <c r="G63" s="35" t="s">
        <v>58</v>
      </c>
      <c r="H63" t="s">
        <v>62</v>
      </c>
      <c r="I63" s="36"/>
      <c r="J63" t="s">
        <v>65</v>
      </c>
      <c r="K63" s="36"/>
      <c r="L63" s="35" t="s">
        <v>58</v>
      </c>
      <c r="M63" t="s">
        <v>62</v>
      </c>
      <c r="N63" s="36"/>
      <c r="O63" t="s">
        <v>65</v>
      </c>
      <c r="P63" s="36"/>
    </row>
    <row r="64" spans="1:16" ht="12.75">
      <c r="A64" s="36" t="s">
        <v>16</v>
      </c>
      <c r="B64" s="5"/>
      <c r="C64" s="6"/>
      <c r="D64" s="5" t="s">
        <v>66</v>
      </c>
      <c r="E64" s="6"/>
      <c r="F64" s="13"/>
      <c r="G64" s="36" t="s">
        <v>16</v>
      </c>
      <c r="H64" s="5"/>
      <c r="I64" s="6"/>
      <c r="J64" s="5" t="s">
        <v>66</v>
      </c>
      <c r="K64" s="6"/>
      <c r="L64" s="36" t="s">
        <v>16</v>
      </c>
      <c r="M64" s="5"/>
      <c r="N64" s="6"/>
      <c r="O64" s="5" t="s">
        <v>66</v>
      </c>
      <c r="P64" s="6"/>
    </row>
    <row r="65" spans="1:16" ht="12.75">
      <c r="A65" s="36" t="s">
        <v>17</v>
      </c>
      <c r="B65" s="37" t="s">
        <v>67</v>
      </c>
      <c r="C65" s="36" t="s">
        <v>71</v>
      </c>
      <c r="D65" s="39" t="s">
        <v>67</v>
      </c>
      <c r="E65" s="10"/>
      <c r="F65" s="12"/>
      <c r="G65" s="36" t="s">
        <v>17</v>
      </c>
      <c r="H65" s="37" t="s">
        <v>67</v>
      </c>
      <c r="I65" s="36" t="s">
        <v>71</v>
      </c>
      <c r="J65" s="39" t="s">
        <v>67</v>
      </c>
      <c r="K65" s="10"/>
      <c r="L65" s="36" t="s">
        <v>17</v>
      </c>
      <c r="M65" s="37" t="s">
        <v>67</v>
      </c>
      <c r="N65" s="36" t="s">
        <v>71</v>
      </c>
      <c r="O65" s="39" t="s">
        <v>67</v>
      </c>
      <c r="P65" s="10"/>
    </row>
    <row r="66" spans="1:16" ht="12.75">
      <c r="A66" s="36" t="s">
        <v>59</v>
      </c>
      <c r="B66" s="38" t="s">
        <v>68</v>
      </c>
      <c r="C66" s="36" t="s">
        <v>68</v>
      </c>
      <c r="D66" s="40" t="s">
        <v>73</v>
      </c>
      <c r="E66" s="40" t="s">
        <v>74</v>
      </c>
      <c r="F66" s="12"/>
      <c r="G66" s="36" t="s">
        <v>59</v>
      </c>
      <c r="H66" s="38" t="s">
        <v>68</v>
      </c>
      <c r="I66" s="36" t="s">
        <v>68</v>
      </c>
      <c r="J66" s="40" t="s">
        <v>73</v>
      </c>
      <c r="K66" s="40" t="s">
        <v>74</v>
      </c>
      <c r="L66" s="36" t="s">
        <v>59</v>
      </c>
      <c r="M66" s="38" t="s">
        <v>68</v>
      </c>
      <c r="N66" s="36" t="s">
        <v>68</v>
      </c>
      <c r="O66" s="40" t="s">
        <v>73</v>
      </c>
      <c r="P66" s="40" t="s">
        <v>74</v>
      </c>
    </row>
    <row r="67" spans="1:16" ht="12.75">
      <c r="A67" s="36"/>
      <c r="B67" s="38" t="s">
        <v>62</v>
      </c>
      <c r="C67" s="36" t="s">
        <v>70</v>
      </c>
      <c r="D67" s="40" t="s">
        <v>69</v>
      </c>
      <c r="E67" s="40" t="s">
        <v>75</v>
      </c>
      <c r="F67" s="12"/>
      <c r="G67" s="36"/>
      <c r="H67" s="38" t="s">
        <v>62</v>
      </c>
      <c r="I67" s="36" t="s">
        <v>70</v>
      </c>
      <c r="J67" s="40" t="s">
        <v>69</v>
      </c>
      <c r="K67" s="40" t="s">
        <v>75</v>
      </c>
      <c r="L67" s="36"/>
      <c r="M67" s="38" t="s">
        <v>62</v>
      </c>
      <c r="N67" s="36" t="s">
        <v>70</v>
      </c>
      <c r="O67" s="40" t="s">
        <v>69</v>
      </c>
      <c r="P67" s="40" t="s">
        <v>75</v>
      </c>
    </row>
    <row r="68" spans="1:16" ht="12.75">
      <c r="A68" s="6"/>
      <c r="B68" s="41" t="s">
        <v>69</v>
      </c>
      <c r="C68" s="6" t="s">
        <v>72</v>
      </c>
      <c r="D68" s="13"/>
      <c r="E68" s="13"/>
      <c r="F68" s="13"/>
      <c r="G68" s="6"/>
      <c r="H68" s="41" t="s">
        <v>69</v>
      </c>
      <c r="I68" s="6" t="s">
        <v>72</v>
      </c>
      <c r="J68" s="13"/>
      <c r="K68" s="13"/>
      <c r="L68" s="6"/>
      <c r="M68" s="41" t="s">
        <v>69</v>
      </c>
      <c r="N68" s="6" t="s">
        <v>72</v>
      </c>
      <c r="O68" s="13"/>
      <c r="P68" s="13"/>
    </row>
    <row r="69" spans="1:16" ht="12.75">
      <c r="A69" s="32">
        <v>1</v>
      </c>
      <c r="B69" s="32">
        <v>2</v>
      </c>
      <c r="C69" s="32">
        <v>3</v>
      </c>
      <c r="D69" s="42">
        <v>4</v>
      </c>
      <c r="E69" s="43">
        <v>5</v>
      </c>
      <c r="F69" s="44">
        <v>6</v>
      </c>
      <c r="G69" s="32">
        <v>1</v>
      </c>
      <c r="H69" s="32">
        <v>2</v>
      </c>
      <c r="I69" s="32">
        <v>3</v>
      </c>
      <c r="J69" s="42">
        <v>4</v>
      </c>
      <c r="K69" s="43">
        <v>5</v>
      </c>
      <c r="L69" s="32">
        <v>1</v>
      </c>
      <c r="M69" s="32">
        <v>2</v>
      </c>
      <c r="N69" s="32">
        <v>3</v>
      </c>
      <c r="O69" s="42">
        <v>4</v>
      </c>
      <c r="P69" s="43">
        <v>5</v>
      </c>
    </row>
    <row r="70" spans="1:16" ht="12.75">
      <c r="A70" s="36">
        <v>67502</v>
      </c>
      <c r="B70" s="46">
        <v>47848.3595</v>
      </c>
      <c r="C70" s="46">
        <v>-910.5685</v>
      </c>
      <c r="D70" s="47">
        <v>691</v>
      </c>
      <c r="E70" s="48">
        <v>82</v>
      </c>
      <c r="F70" s="45">
        <f>A70/(B70+C70+D70+E70)-1</f>
        <v>0.4148161995469746</v>
      </c>
      <c r="G70" s="46">
        <v>54679</v>
      </c>
      <c r="H70" s="46">
        <v>49362.1595</v>
      </c>
      <c r="I70" s="46">
        <v>-3738.0684</v>
      </c>
      <c r="J70" s="47">
        <v>691</v>
      </c>
      <c r="K70" s="49">
        <v>82</v>
      </c>
      <c r="L70" s="46"/>
      <c r="M70" s="46"/>
      <c r="N70" s="46"/>
      <c r="O70" s="47"/>
      <c r="P70" s="49"/>
    </row>
  </sheetData>
  <mergeCells count="28">
    <mergeCell ref="A7:P7"/>
    <mergeCell ref="A1:F1"/>
    <mergeCell ref="A2:F2"/>
    <mergeCell ref="A3:F3"/>
    <mergeCell ref="A6:P6"/>
    <mergeCell ref="A24:K24"/>
    <mergeCell ref="A25:K25"/>
    <mergeCell ref="G28:I28"/>
    <mergeCell ref="L24:P24"/>
    <mergeCell ref="L25:P25"/>
    <mergeCell ref="L46:N46"/>
    <mergeCell ref="B29:D29"/>
    <mergeCell ref="B31:D31"/>
    <mergeCell ref="B28:D28"/>
    <mergeCell ref="G29:I29"/>
    <mergeCell ref="G31:I31"/>
    <mergeCell ref="A40:P40"/>
    <mergeCell ref="L44:N44"/>
    <mergeCell ref="B46:D46"/>
    <mergeCell ref="B43:D43"/>
    <mergeCell ref="B44:D44"/>
    <mergeCell ref="G43:I43"/>
    <mergeCell ref="G44:I44"/>
    <mergeCell ref="G46:I46"/>
    <mergeCell ref="L28:N28"/>
    <mergeCell ref="L29:N29"/>
    <mergeCell ref="L31:N31"/>
    <mergeCell ref="L43:N43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2010-04-07T10:58:52Z</cp:lastPrinted>
  <dcterms:created xsi:type="dcterms:W3CDTF">2006-03-27T11:50:10Z</dcterms:created>
  <dcterms:modified xsi:type="dcterms:W3CDTF">2010-05-26T05:08:06Z</dcterms:modified>
  <cp:category/>
  <cp:version/>
  <cp:contentType/>
  <cp:contentStatus/>
</cp:coreProperties>
</file>