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<sst xmlns="http://schemas.openxmlformats.org/spreadsheetml/2006/main" count="100" uniqueCount="75">
  <si>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</si>
  <si>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</si>
  <si>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</si>
  <si>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</si>
  <si>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</si>
  <si>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</si>
  <si>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</si>
  <si>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</si>
  <si>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</si>
  <si>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</si>
  <si>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</si>
  <si>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</si>
  <si>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</si>
  <si>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</si>
  <si>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</si>
  <si>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</si>
  <si>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</si>
  <si>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</si>
  <si>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</si>
  <si>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</si>
  <si>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</si>
  <si>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</si>
  <si>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</si>
  <si>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</si>
  <si>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</si>
  <si>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</si>
  <si>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</si>
  <si>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</si>
  <si>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</si>
  <si>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</si>
  <si>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</si>
  <si>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</si>
  <si>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</si>
  <si>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</si>
  <si>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</si>
  <si>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</si>
  <si>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</si>
  <si>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</si>
  <si>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</si>
  <si>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</si>
  <si>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</si>
  <si>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</si>
  <si>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</si>
  <si>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</si>
  <si>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</si>
  <si>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</si>
  <si>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</si>
  <si>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"Лифтсервис" (17,9 кв.м.)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</si>
  <si>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</si>
  <si>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за  2010 год</t>
  </si>
  <si>
    <t>июнь</t>
  </si>
  <si>
    <t>работа компрессора</t>
  </si>
  <si>
    <t>сварочный аппарат</t>
  </si>
  <si>
    <t>освещение подвала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</si>
  <si>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</si>
  <si>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</si>
  <si>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</si>
  <si>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</si>
  <si>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</si>
  <si>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</si>
  <si>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</si>
  <si>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</si>
  <si>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</si>
  <si>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</si>
  <si>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</si>
  <si>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</si>
  <si>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</si>
  <si>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</si>
  <si>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</si>
  <si>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</si>
  <si>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</si>
  <si>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</si>
  <si>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</si>
  <si>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</si>
  <si>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24 пр. Тракторостроителей за январь-июнь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</si>
</sst>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49">
      <selection activeCell="K63" sqref="K63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2.75390625" style="0" customWidth="1"/>
    <col min="4" max="4" width="11.125" style="0" customWidth="1"/>
    <col min="5" max="5" width="15.125" style="0" customWidth="1"/>
    <col min="6" max="6" width="12.625" style="0" customWidth="1"/>
  </cols>
  <sheetData>
    <row r="1" spans="1:6" s="1" customFormat="1" ht="15">
      <c r="A1" s="56" t="s">
        <v>0</v>
      </c>
      <c r="B1" s="56"/>
      <c r="C1" s="56"/>
      <c r="D1" s="56"/>
      <c r="E1" s="56"/>
      <c r="F1" s="56"/>
    </row>
    <row r="2" spans="1:6" ht="15.75">
      <c r="A2" s="57" t="s">
        <v>1</v>
      </c>
      <c r="B2" s="57"/>
      <c r="C2" s="57"/>
      <c r="D2" s="57"/>
      <c r="E2" s="57"/>
      <c r="F2" s="57"/>
    </row>
    <row r="3" spans="1:6" s="1" customFormat="1" ht="15">
      <c r="A3" s="56" t="s">
        <v>49</v>
      </c>
      <c r="B3" s="56"/>
      <c r="C3" s="56"/>
      <c r="D3" s="56"/>
      <c r="E3" s="56"/>
      <c r="F3" s="56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8" t="s">
        <v>2</v>
      </c>
      <c r="B6" s="59"/>
      <c r="C6" s="59"/>
      <c r="D6" s="59"/>
      <c r="E6" s="59"/>
      <c r="F6" s="59"/>
    </row>
    <row r="7" spans="1:6" ht="12.75">
      <c r="A7" s="60" t="s">
        <v>20</v>
      </c>
      <c r="B7" s="61"/>
      <c r="C7" s="61"/>
      <c r="D7" s="61"/>
      <c r="E7" s="61"/>
      <c r="F7" s="61"/>
    </row>
    <row r="8" spans="1:6" ht="15.75">
      <c r="A8" s="14"/>
      <c r="B8" s="27"/>
      <c r="C8" s="28"/>
      <c r="D8" s="28" t="s">
        <v>50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42</v>
      </c>
      <c r="B14">
        <v>7200199451</v>
      </c>
      <c r="C14">
        <v>3199</v>
      </c>
      <c r="D14">
        <v>3460</v>
      </c>
      <c r="E14">
        <v>40</v>
      </c>
      <c r="F14">
        <f aca="true" t="shared" si="0" ref="F14:F19">(D14-C14)*E14</f>
        <v>10440</v>
      </c>
    </row>
    <row r="15" spans="1:6" ht="12.75">
      <c r="A15" s="18" t="s">
        <v>42</v>
      </c>
      <c r="B15">
        <v>7200219172</v>
      </c>
      <c r="C15">
        <v>8463</v>
      </c>
      <c r="D15">
        <v>9242</v>
      </c>
      <c r="E15">
        <v>1</v>
      </c>
      <c r="F15">
        <f t="shared" si="0"/>
        <v>779</v>
      </c>
    </row>
    <row r="16" spans="1:6" ht="12.75">
      <c r="A16" s="18" t="s">
        <v>43</v>
      </c>
      <c r="B16">
        <v>7200222025</v>
      </c>
      <c r="C16">
        <v>3161</v>
      </c>
      <c r="D16">
        <v>3404</v>
      </c>
      <c r="E16">
        <v>60</v>
      </c>
      <c r="F16">
        <f t="shared" si="0"/>
        <v>14580</v>
      </c>
    </row>
    <row r="17" spans="1:6" ht="12.75">
      <c r="A17" s="18" t="s">
        <v>43</v>
      </c>
      <c r="B17">
        <v>7200203387</v>
      </c>
      <c r="C17">
        <v>9292</v>
      </c>
      <c r="D17">
        <v>10122</v>
      </c>
      <c r="E17">
        <v>1</v>
      </c>
      <c r="F17">
        <f t="shared" si="0"/>
        <v>830</v>
      </c>
    </row>
    <row r="18" spans="1:6" ht="12.75">
      <c r="A18" s="18" t="s">
        <v>44</v>
      </c>
      <c r="B18">
        <v>7200199461</v>
      </c>
      <c r="C18">
        <v>4256</v>
      </c>
      <c r="D18">
        <v>4600</v>
      </c>
      <c r="E18">
        <v>60</v>
      </c>
      <c r="F18">
        <f t="shared" si="0"/>
        <v>20640</v>
      </c>
    </row>
    <row r="19" spans="1:6" ht="12.75">
      <c r="A19" s="18" t="s">
        <v>44</v>
      </c>
      <c r="B19">
        <v>7200203386</v>
      </c>
      <c r="C19">
        <v>12141</v>
      </c>
      <c r="D19">
        <v>13238</v>
      </c>
      <c r="E19">
        <v>1</v>
      </c>
      <c r="F19">
        <f t="shared" si="0"/>
        <v>1097</v>
      </c>
    </row>
    <row r="20" spans="1:6" s="17" customFormat="1" ht="12.75">
      <c r="A20" s="17" t="s">
        <v>19</v>
      </c>
      <c r="F20" s="17">
        <f>F14+F15+F16+F17+F18+F19</f>
        <v>48366</v>
      </c>
    </row>
    <row r="23" ht="12.75">
      <c r="A23" s="19" t="s">
        <v>22</v>
      </c>
    </row>
    <row r="24" spans="1:6" ht="14.25">
      <c r="A24" s="58" t="s">
        <v>23</v>
      </c>
      <c r="B24" s="59"/>
      <c r="C24" s="59"/>
      <c r="D24" s="59"/>
      <c r="E24" s="59"/>
      <c r="F24" s="59"/>
    </row>
    <row r="25" spans="1:6" s="30" customFormat="1" ht="15">
      <c r="A25" s="62" t="s">
        <v>48</v>
      </c>
      <c r="B25" s="63"/>
      <c r="C25" s="63"/>
      <c r="D25" s="63"/>
      <c r="E25" s="63"/>
      <c r="F25" s="63"/>
    </row>
    <row r="26" spans="1:6" ht="15.75">
      <c r="A26" s="14"/>
      <c r="B26" s="27"/>
      <c r="C26" s="28"/>
      <c r="D26" s="28" t="s">
        <v>50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27</v>
      </c>
      <c r="F27" s="15" t="s">
        <v>15</v>
      </c>
    </row>
    <row r="28" spans="1:6" ht="12.75">
      <c r="A28" s="20"/>
      <c r="B28" s="50" t="s">
        <v>25</v>
      </c>
      <c r="C28" s="51"/>
      <c r="D28" s="52"/>
      <c r="E28" s="21" t="s">
        <v>28</v>
      </c>
      <c r="F28" s="11" t="s">
        <v>30</v>
      </c>
    </row>
    <row r="29" spans="1:6" ht="12.75">
      <c r="A29" s="20"/>
      <c r="B29" s="53" t="s">
        <v>26</v>
      </c>
      <c r="C29" s="54"/>
      <c r="D29" s="55"/>
      <c r="E29" s="22" t="s">
        <v>29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47">
        <v>2</v>
      </c>
      <c r="C31" s="48"/>
      <c r="D31" s="49"/>
      <c r="E31" s="25">
        <v>3</v>
      </c>
      <c r="F31" s="25">
        <v>4</v>
      </c>
    </row>
    <row r="32" spans="1:6" ht="12.75">
      <c r="A32">
        <v>1</v>
      </c>
      <c r="B32" t="s">
        <v>41</v>
      </c>
      <c r="E32" s="23" t="s">
        <v>31</v>
      </c>
      <c r="F32">
        <v>73</v>
      </c>
    </row>
    <row r="33" spans="1:6" ht="12.75">
      <c r="A33">
        <v>2</v>
      </c>
      <c r="B33" t="s">
        <v>45</v>
      </c>
      <c r="E33" s="23" t="s">
        <v>31</v>
      </c>
      <c r="F33">
        <v>18</v>
      </c>
    </row>
    <row r="34" spans="1:6" ht="12.75">
      <c r="A34">
        <v>3</v>
      </c>
      <c r="B34" t="s">
        <v>47</v>
      </c>
      <c r="E34" s="23" t="s">
        <v>46</v>
      </c>
      <c r="F34">
        <v>3</v>
      </c>
    </row>
    <row r="35" ht="12.75">
      <c r="E35" s="23"/>
    </row>
    <row r="36" spans="1:6" ht="12.75">
      <c r="A36" s="17" t="s">
        <v>19</v>
      </c>
      <c r="B36" s="17"/>
      <c r="C36" s="17"/>
      <c r="D36" s="17"/>
      <c r="E36" s="17"/>
      <c r="F36" s="17">
        <f>F32+F33+F34</f>
        <v>94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9" t="s">
        <v>32</v>
      </c>
    </row>
    <row r="40" spans="1:6" ht="14.25">
      <c r="A40" s="64" t="s">
        <v>33</v>
      </c>
      <c r="B40" s="65"/>
      <c r="C40" s="65"/>
      <c r="D40" s="65"/>
      <c r="E40" s="65"/>
      <c r="F40" s="65"/>
    </row>
    <row r="41" spans="1:6" ht="15.75">
      <c r="A41" s="14"/>
      <c r="B41" s="27"/>
      <c r="C41" s="28"/>
      <c r="D41" s="28" t="s">
        <v>50</v>
      </c>
      <c r="E41" s="28"/>
      <c r="F41" s="29"/>
    </row>
    <row r="42" spans="1:6" ht="12.75">
      <c r="A42" s="14" t="s">
        <v>24</v>
      </c>
      <c r="B42" s="7"/>
      <c r="C42" s="3"/>
      <c r="D42" s="8"/>
      <c r="E42" s="21" t="s">
        <v>35</v>
      </c>
      <c r="F42" s="15" t="s">
        <v>15</v>
      </c>
    </row>
    <row r="43" spans="1:6" ht="12.75">
      <c r="A43" s="20"/>
      <c r="B43" s="50" t="s">
        <v>34</v>
      </c>
      <c r="C43" s="51"/>
      <c r="D43" s="52"/>
      <c r="E43" s="21" t="s">
        <v>36</v>
      </c>
      <c r="F43" s="11" t="s">
        <v>30</v>
      </c>
    </row>
    <row r="44" spans="1:6" ht="12.75">
      <c r="A44" s="20"/>
      <c r="B44" s="53"/>
      <c r="C44" s="54"/>
      <c r="D44" s="55"/>
      <c r="E44" s="22" t="s">
        <v>37</v>
      </c>
      <c r="F44" s="11" t="s">
        <v>17</v>
      </c>
    </row>
    <row r="45" spans="1:6" ht="12.75">
      <c r="A45" s="4"/>
      <c r="B45" s="4"/>
      <c r="C45" s="5"/>
      <c r="D45" s="6"/>
      <c r="E45" s="9" t="s">
        <v>38</v>
      </c>
      <c r="F45" s="16" t="s">
        <v>18</v>
      </c>
    </row>
    <row r="46" spans="1:6" s="24" customFormat="1" ht="11.25">
      <c r="A46" s="25">
        <v>1</v>
      </c>
      <c r="B46" s="47">
        <v>2</v>
      </c>
      <c r="C46" s="48"/>
      <c r="D46" s="49"/>
      <c r="E46" s="25">
        <v>3</v>
      </c>
      <c r="F46" s="25">
        <v>4</v>
      </c>
    </row>
    <row r="47" spans="1:6" ht="12.75">
      <c r="A47">
        <v>1</v>
      </c>
      <c r="B47" t="s">
        <v>51</v>
      </c>
      <c r="E47" s="23">
        <v>25</v>
      </c>
      <c r="F47">
        <v>50</v>
      </c>
    </row>
    <row r="48" spans="1:6" ht="12.75">
      <c r="A48">
        <v>2</v>
      </c>
      <c r="B48" t="s">
        <v>52</v>
      </c>
      <c r="E48" s="23">
        <v>6</v>
      </c>
      <c r="F48">
        <v>12</v>
      </c>
    </row>
    <row r="49" spans="1:6" ht="12.75">
      <c r="A49">
        <v>3</v>
      </c>
      <c r="B49" t="s">
        <v>53</v>
      </c>
      <c r="E49" s="23">
        <v>0</v>
      </c>
      <c r="F49">
        <v>43</v>
      </c>
    </row>
    <row r="50" spans="1:6" ht="12.75">
      <c r="A50" s="17" t="s">
        <v>19</v>
      </c>
      <c r="B50" s="17"/>
      <c r="C50" s="17"/>
      <c r="D50" s="17"/>
      <c r="E50" s="17"/>
      <c r="F50" s="17">
        <f>F47+F48+F49</f>
        <v>105</v>
      </c>
    </row>
    <row r="52" spans="1:6" ht="15">
      <c r="A52" s="26"/>
      <c r="B52" s="26" t="s">
        <v>39</v>
      </c>
      <c r="C52" s="26"/>
      <c r="D52" s="26"/>
      <c r="E52" s="26"/>
      <c r="F52" s="31">
        <f>F20-F36-F50</f>
        <v>48167</v>
      </c>
    </row>
    <row r="53" spans="1:6" ht="12.75">
      <c r="A53" s="26"/>
      <c r="B53" s="26" t="s">
        <v>40</v>
      </c>
      <c r="C53" s="26"/>
      <c r="D53" s="26"/>
      <c r="E53" s="26"/>
      <c r="F53" s="26"/>
    </row>
    <row r="57" ht="12.75">
      <c r="A57" s="19" t="s">
        <v>54</v>
      </c>
    </row>
    <row r="58" ht="12.75">
      <c r="A58" t="s">
        <v>74</v>
      </c>
    </row>
    <row r="59" spans="1:6" ht="15.75">
      <c r="A59" s="5"/>
      <c r="B59" s="5"/>
      <c r="C59" s="5"/>
      <c r="D59" s="28"/>
      <c r="E59" s="5"/>
      <c r="F59" s="5"/>
    </row>
    <row r="60" spans="1:6" ht="12.75">
      <c r="A60" s="32"/>
      <c r="B60" t="s">
        <v>55</v>
      </c>
      <c r="C60" s="32"/>
      <c r="D60" t="s">
        <v>56</v>
      </c>
      <c r="E60" s="32"/>
      <c r="F60" s="10"/>
    </row>
    <row r="61" spans="1:6" ht="12.75">
      <c r="A61" s="33"/>
      <c r="B61" t="s">
        <v>57</v>
      </c>
      <c r="C61" s="33"/>
      <c r="D61" t="s">
        <v>58</v>
      </c>
      <c r="E61" s="33"/>
      <c r="F61" s="12" t="s">
        <v>13</v>
      </c>
    </row>
    <row r="62" spans="1:6" ht="12.75">
      <c r="A62" s="33" t="s">
        <v>59</v>
      </c>
      <c r="B62" t="s">
        <v>60</v>
      </c>
      <c r="C62" s="33"/>
      <c r="D62" t="s">
        <v>61</v>
      </c>
      <c r="E62" s="33"/>
      <c r="F62" s="34" t="s">
        <v>62</v>
      </c>
    </row>
    <row r="63" spans="1:6" ht="12.75">
      <c r="A63" s="33" t="s">
        <v>16</v>
      </c>
      <c r="B63" s="5"/>
      <c r="C63" s="6"/>
      <c r="D63" s="5" t="s">
        <v>63</v>
      </c>
      <c r="E63" s="6"/>
      <c r="F63" s="13"/>
    </row>
    <row r="64" spans="1:6" ht="12.75">
      <c r="A64" s="33" t="s">
        <v>17</v>
      </c>
      <c r="B64" s="35" t="s">
        <v>64</v>
      </c>
      <c r="C64" s="33" t="s">
        <v>65</v>
      </c>
      <c r="D64" s="36" t="s">
        <v>64</v>
      </c>
      <c r="E64" s="10"/>
      <c r="F64" s="12"/>
    </row>
    <row r="65" spans="1:6" ht="12.75">
      <c r="A65" s="33" t="s">
        <v>66</v>
      </c>
      <c r="B65" s="37" t="s">
        <v>67</v>
      </c>
      <c r="C65" s="33" t="s">
        <v>67</v>
      </c>
      <c r="D65" s="34" t="s">
        <v>68</v>
      </c>
      <c r="E65" s="34" t="s">
        <v>69</v>
      </c>
      <c r="F65" s="12"/>
    </row>
    <row r="66" spans="1:6" ht="12.75">
      <c r="A66" s="33"/>
      <c r="B66" s="37" t="s">
        <v>60</v>
      </c>
      <c r="C66" s="33" t="s">
        <v>70</v>
      </c>
      <c r="D66" s="34" t="s">
        <v>71</v>
      </c>
      <c r="E66" s="34" t="s">
        <v>72</v>
      </c>
      <c r="F66" s="12"/>
    </row>
    <row r="67" spans="1:6" ht="12.75">
      <c r="A67" s="6"/>
      <c r="B67" s="38" t="s">
        <v>71</v>
      </c>
      <c r="C67" s="6" t="s">
        <v>73</v>
      </c>
      <c r="D67" s="13"/>
      <c r="E67" s="13"/>
      <c r="F67" s="13"/>
    </row>
    <row r="68" spans="1:6" ht="12.75">
      <c r="A68" s="39">
        <v>1</v>
      </c>
      <c r="B68" s="39">
        <v>2</v>
      </c>
      <c r="C68" s="39">
        <v>3</v>
      </c>
      <c r="D68" s="40">
        <v>4</v>
      </c>
      <c r="E68" s="41">
        <v>5</v>
      </c>
      <c r="F68" s="42">
        <v>6</v>
      </c>
    </row>
    <row r="69" spans="1:6" ht="12.75">
      <c r="A69" s="43">
        <v>67502</v>
      </c>
      <c r="B69" s="44">
        <v>47868.3595</v>
      </c>
      <c r="C69" s="44">
        <v>-1243.9594</v>
      </c>
      <c r="D69" s="44">
        <v>671</v>
      </c>
      <c r="E69" s="43">
        <v>0</v>
      </c>
      <c r="F69" s="44">
        <f aca="true" t="shared" si="1" ref="F69:F74">A69/(B69+C69+D69+E69)-1</f>
        <v>0.42724239264866704</v>
      </c>
    </row>
    <row r="70" spans="1:6" ht="12.75">
      <c r="A70" s="43">
        <v>54678.6</v>
      </c>
      <c r="B70" s="44">
        <v>49382.1595</v>
      </c>
      <c r="C70" s="44">
        <v>-4700.3427</v>
      </c>
      <c r="D70" s="44">
        <v>671</v>
      </c>
      <c r="E70" s="43">
        <v>0</v>
      </c>
      <c r="F70" s="44">
        <f t="shared" si="1"/>
        <v>0.20562743084129664</v>
      </c>
    </row>
    <row r="71" spans="1:6" ht="12.75">
      <c r="A71" s="43">
        <v>58459</v>
      </c>
      <c r="B71" s="44">
        <v>44440.8911</v>
      </c>
      <c r="C71" s="44">
        <v>-1482.041</v>
      </c>
      <c r="D71" s="44">
        <v>1069.3226</v>
      </c>
      <c r="E71" s="43">
        <v>0</v>
      </c>
      <c r="F71" s="44">
        <f t="shared" si="1"/>
        <v>0.32776348449273707</v>
      </c>
    </row>
    <row r="72" spans="1:6" ht="12.75">
      <c r="A72" s="43">
        <v>46408</v>
      </c>
      <c r="B72" s="44">
        <v>42406.2244</v>
      </c>
      <c r="C72" s="44">
        <v>-1496.9912</v>
      </c>
      <c r="D72" s="44">
        <v>1343</v>
      </c>
      <c r="E72" s="43">
        <v>0</v>
      </c>
      <c r="F72" s="44">
        <f t="shared" si="1"/>
        <v>0.09835614558711647</v>
      </c>
    </row>
    <row r="73" spans="1:6" ht="12.75">
      <c r="A73" s="43">
        <v>43589</v>
      </c>
      <c r="B73" s="44">
        <v>42506.6743</v>
      </c>
      <c r="C73" s="44">
        <v>-1756.202</v>
      </c>
      <c r="D73" s="44">
        <v>1722</v>
      </c>
      <c r="E73" s="43">
        <v>0</v>
      </c>
      <c r="F73" s="44">
        <f t="shared" si="1"/>
        <v>0.026288267189004566</v>
      </c>
    </row>
    <row r="74" spans="1:6" ht="12.75">
      <c r="A74" s="45">
        <v>48168</v>
      </c>
      <c r="B74" s="44">
        <v>39597.9548</v>
      </c>
      <c r="C74" s="44">
        <v>-1086.1882</v>
      </c>
      <c r="D74" s="44">
        <v>1850</v>
      </c>
      <c r="E74" s="43"/>
      <c r="F74" s="44">
        <f t="shared" si="1"/>
        <v>0.19340663349458032</v>
      </c>
    </row>
    <row r="75" spans="1:6" ht="12.75">
      <c r="A75" s="46">
        <f>SUM(A69:A74)</f>
        <v>318804.6</v>
      </c>
      <c r="B75" s="46">
        <f>SUM(B69:B74)</f>
        <v>266202.2636</v>
      </c>
      <c r="C75" s="46">
        <f>SUM(C69:C74)</f>
        <v>-11765.7245</v>
      </c>
      <c r="D75" s="46">
        <f>SUM(D69:D74)</f>
        <v>7326.3225999999995</v>
      </c>
      <c r="E75" s="46">
        <f>SUM(E69:E74)</f>
        <v>0</v>
      </c>
      <c r="F75" s="46">
        <f>SUM(F69:F74)/6</f>
        <v>0.21311405904223368</v>
      </c>
    </row>
  </sheetData>
  <mergeCells count="14">
    <mergeCell ref="A7:F7"/>
    <mergeCell ref="A24:F24"/>
    <mergeCell ref="A25:F25"/>
    <mergeCell ref="A40:F40"/>
    <mergeCell ref="B46:D46"/>
    <mergeCell ref="B43:D43"/>
    <mergeCell ref="B44:D44"/>
    <mergeCell ref="A1:F1"/>
    <mergeCell ref="A2:F2"/>
    <mergeCell ref="A3:F3"/>
    <mergeCell ref="B28:D28"/>
    <mergeCell ref="B29:D29"/>
    <mergeCell ref="B31:D31"/>
    <mergeCell ref="A6:F6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2010-08-04T08:36:13Z</cp:lastPrinted>
  <dcterms:created xsi:type="dcterms:W3CDTF">2006-03-27T11:50:10Z</dcterms:created>
  <dcterms:modified xsi:type="dcterms:W3CDTF">2010-08-09T11:22:13Z</dcterms:modified>
  <cp:category/>
  <cp:version/>
  <cp:contentType/>
  <cp:contentStatus/>
</cp:coreProperties>
</file>