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 27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<sst xmlns="http://schemas.openxmlformats.org/spreadsheetml/2006/main" count="98" uniqueCount="73">
  <si>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</si>
  <si>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</si>
  <si>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</si>
  <si>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</si>
  <si>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</si>
  <si>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</si>
  <si>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</si>
  <si>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</si>
  <si>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</si>
  <si>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</si>
  <si>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</si>
  <si>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</si>
  <si>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</si>
  <si>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</si>
  <si>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</si>
  <si>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</si>
  <si>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</si>
  <si>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</si>
  <si>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</si>
  <si>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27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</si>
  <si>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27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</si>
  <si>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</si>
  <si>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</si>
  <si>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</si>
  <si>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</si>
  <si>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</si>
  <si>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</si>
  <si>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</si>
  <si>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</si>
  <si>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</si>
  <si>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</si>
  <si>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</si>
  <si>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</si>
  <si>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</si>
  <si>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</si>
  <si>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</si>
  <si>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</si>
  <si>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</si>
  <si>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</si>
  <si>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</si>
  <si>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</si>
  <si>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 № 27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по ул. Пролетарская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</si>
  <si>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</si>
  <si>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</si>
  <si>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</si>
  <si>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</si>
  <si>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</si>
  <si>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</si>
  <si>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"Монтажспецстрой" (17,6 кв.м.)</t>
  </si>
  <si>
    <t>за  2010 год</t>
  </si>
  <si>
    <t>АПРЕЛЬ</t>
  </si>
  <si>
    <t>сварочные работы</t>
  </si>
  <si>
    <t>Таблица № 4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</si>
  <si>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</si>
  <si>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</si>
  <si>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</si>
  <si>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</si>
  <si>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</si>
  <si>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</si>
  <si>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</si>
  <si>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</si>
  <si>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</si>
  <si>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</si>
  <si>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</si>
  <si>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</si>
  <si>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</si>
  <si>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</si>
  <si>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</si>
  <si>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</si>
  <si>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</si>
  <si>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</si>
  <si>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</si>
  <si>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Расчет коэффициента распределения в доме № 27 ул. Пролетарская за январь-апрель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</si>
</sst>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6" fillId="2" borderId="0" xfId="0" applyNumberFormat="1" applyFont="1" applyFill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E85" sqref="E85"/>
    </sheetView>
  </sheetViews>
  <sheetFormatPr defaultColWidth="9.00390625" defaultRowHeight="12.75"/>
  <cols>
    <col min="2" max="2" width="14.625" style="0" customWidth="1"/>
    <col min="3" max="4" width="13.25390625" style="0" customWidth="1"/>
    <col min="5" max="5" width="15.75390625" style="0" customWidth="1"/>
    <col min="6" max="6" width="14.75390625" style="0" customWidth="1"/>
  </cols>
  <sheetData>
    <row r="1" spans="1:6" ht="15">
      <c r="A1" s="54" t="s">
        <v>0</v>
      </c>
      <c r="B1" s="54"/>
      <c r="C1" s="54"/>
      <c r="D1" s="54"/>
      <c r="E1" s="54"/>
      <c r="F1" s="54"/>
    </row>
    <row r="2" spans="1:6" ht="15.75">
      <c r="A2" s="55" t="s">
        <v>19</v>
      </c>
      <c r="B2" s="55"/>
      <c r="C2" s="55"/>
      <c r="D2" s="55"/>
      <c r="E2" s="55"/>
      <c r="F2" s="55"/>
    </row>
    <row r="3" spans="1:6" ht="15">
      <c r="A3" s="54" t="s">
        <v>49</v>
      </c>
      <c r="B3" s="54"/>
      <c r="C3" s="54"/>
      <c r="D3" s="54"/>
      <c r="E3" s="54"/>
      <c r="F3" s="54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0" t="s">
        <v>1</v>
      </c>
      <c r="B6" s="61"/>
      <c r="C6" s="61"/>
      <c r="D6" s="61"/>
      <c r="E6" s="61"/>
      <c r="F6" s="61"/>
    </row>
    <row r="7" spans="1:6" ht="12.75">
      <c r="A7" s="56" t="s">
        <v>20</v>
      </c>
      <c r="B7" s="57"/>
      <c r="C7" s="57"/>
      <c r="D7" s="57"/>
      <c r="E7" s="57"/>
      <c r="F7" s="57"/>
    </row>
    <row r="8" spans="1:6" ht="15.75">
      <c r="A8" s="13"/>
      <c r="B8" s="25"/>
      <c r="C8" s="26"/>
      <c r="D8" s="26" t="s">
        <v>50</v>
      </c>
      <c r="E8" s="26"/>
      <c r="F8" s="27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44</v>
      </c>
      <c r="B14">
        <v>7200199543</v>
      </c>
      <c r="C14">
        <v>5587</v>
      </c>
      <c r="D14">
        <v>6131</v>
      </c>
      <c r="E14">
        <v>40</v>
      </c>
      <c r="F14">
        <f aca="true" t="shared" si="0" ref="F14:F19">(D14-C14)*E14</f>
        <v>21760</v>
      </c>
    </row>
    <row r="15" spans="1:6" ht="12.75">
      <c r="A15" t="s">
        <v>44</v>
      </c>
      <c r="B15">
        <v>7200200346</v>
      </c>
      <c r="C15">
        <v>624</v>
      </c>
      <c r="D15">
        <v>693</v>
      </c>
      <c r="E15">
        <v>20</v>
      </c>
      <c r="F15">
        <f t="shared" si="0"/>
        <v>1380</v>
      </c>
    </row>
    <row r="16" spans="1:6" ht="12.75">
      <c r="A16" t="s">
        <v>43</v>
      </c>
      <c r="B16">
        <v>720020065</v>
      </c>
      <c r="C16">
        <v>2959</v>
      </c>
      <c r="D16">
        <v>3243</v>
      </c>
      <c r="E16">
        <v>40</v>
      </c>
      <c r="F16">
        <f t="shared" si="0"/>
        <v>11360</v>
      </c>
    </row>
    <row r="17" spans="1:6" ht="12.75">
      <c r="A17" t="s">
        <v>43</v>
      </c>
      <c r="B17">
        <v>7200203309</v>
      </c>
      <c r="C17">
        <v>5587</v>
      </c>
      <c r="D17">
        <v>6133</v>
      </c>
      <c r="E17">
        <v>1</v>
      </c>
      <c r="F17">
        <f t="shared" si="0"/>
        <v>546</v>
      </c>
    </row>
    <row r="18" spans="1:6" ht="12.75">
      <c r="A18" t="s">
        <v>45</v>
      </c>
      <c r="B18">
        <v>7200199455</v>
      </c>
      <c r="C18">
        <v>4374</v>
      </c>
      <c r="D18">
        <v>4765</v>
      </c>
      <c r="E18">
        <v>60</v>
      </c>
      <c r="F18">
        <f t="shared" si="0"/>
        <v>23460</v>
      </c>
    </row>
    <row r="19" spans="1:6" ht="12.75">
      <c r="A19" t="s">
        <v>45</v>
      </c>
      <c r="B19">
        <v>7200203343</v>
      </c>
      <c r="C19">
        <v>10628</v>
      </c>
      <c r="D19">
        <v>11522</v>
      </c>
      <c r="E19">
        <v>1</v>
      </c>
      <c r="F19">
        <f t="shared" si="0"/>
        <v>894</v>
      </c>
    </row>
    <row r="20" spans="1:6" ht="12.75">
      <c r="A20" s="16" t="s">
        <v>18</v>
      </c>
      <c r="B20" s="16"/>
      <c r="C20" s="16"/>
      <c r="D20" s="16"/>
      <c r="E20" s="16"/>
      <c r="F20" s="16">
        <f>F14+F15+F16+F17+F18+F19</f>
        <v>59400</v>
      </c>
    </row>
    <row r="23" ht="12.75">
      <c r="A23" s="17" t="s">
        <v>22</v>
      </c>
    </row>
    <row r="24" spans="1:6" ht="12.75">
      <c r="A24" s="60" t="s">
        <v>23</v>
      </c>
      <c r="B24" s="61"/>
      <c r="C24" s="61"/>
      <c r="D24" s="61"/>
      <c r="E24" s="61"/>
      <c r="F24" s="61"/>
    </row>
    <row r="25" spans="1:6" ht="12.75">
      <c r="A25" s="56" t="s">
        <v>41</v>
      </c>
      <c r="B25" s="57"/>
      <c r="C25" s="57"/>
      <c r="D25" s="57"/>
      <c r="E25" s="57"/>
      <c r="F25" s="57"/>
    </row>
    <row r="26" spans="1:6" ht="15.75">
      <c r="A26" s="13"/>
      <c r="B26" s="25"/>
      <c r="C26" s="26"/>
      <c r="D26" s="26" t="s">
        <v>50</v>
      </c>
      <c r="E26" s="26"/>
      <c r="F26" s="27"/>
    </row>
    <row r="27" spans="1:6" ht="12.75">
      <c r="A27" s="13" t="s">
        <v>24</v>
      </c>
      <c r="B27" s="6"/>
      <c r="C27" s="2"/>
      <c r="D27" s="7"/>
      <c r="E27" s="19" t="s">
        <v>27</v>
      </c>
      <c r="F27" s="14" t="s">
        <v>14</v>
      </c>
    </row>
    <row r="28" spans="1:6" ht="12.75">
      <c r="A28" s="18"/>
      <c r="B28" s="48" t="s">
        <v>25</v>
      </c>
      <c r="C28" s="49"/>
      <c r="D28" s="50"/>
      <c r="E28" s="19" t="s">
        <v>28</v>
      </c>
      <c r="F28" s="10" t="s">
        <v>30</v>
      </c>
    </row>
    <row r="29" spans="1:6" ht="12.75">
      <c r="A29" s="18"/>
      <c r="B29" s="51" t="s">
        <v>26</v>
      </c>
      <c r="C29" s="52"/>
      <c r="D29" s="53"/>
      <c r="E29" s="20" t="s">
        <v>29</v>
      </c>
      <c r="F29" s="10" t="s">
        <v>16</v>
      </c>
    </row>
    <row r="30" spans="1:6" ht="12.75">
      <c r="A30" s="3"/>
      <c r="B30" s="3"/>
      <c r="C30" s="4"/>
      <c r="D30" s="5"/>
      <c r="E30" s="8" t="s">
        <v>15</v>
      </c>
      <c r="F30" s="15" t="s">
        <v>17</v>
      </c>
    </row>
    <row r="31" spans="1:6" s="22" customFormat="1" ht="11.25">
      <c r="A31" s="23">
        <v>1</v>
      </c>
      <c r="B31" s="45">
        <v>2</v>
      </c>
      <c r="C31" s="46"/>
      <c r="D31" s="47"/>
      <c r="E31" s="23">
        <v>3</v>
      </c>
      <c r="F31" s="23">
        <v>4</v>
      </c>
    </row>
    <row r="32" spans="1:6" ht="12.75">
      <c r="A32">
        <v>1</v>
      </c>
      <c r="B32" t="s">
        <v>42</v>
      </c>
      <c r="E32" s="21" t="s">
        <v>31</v>
      </c>
      <c r="F32">
        <v>91.25</v>
      </c>
    </row>
    <row r="33" spans="1:6" ht="12.75">
      <c r="A33">
        <v>2</v>
      </c>
      <c r="B33" t="s">
        <v>46</v>
      </c>
      <c r="E33" s="21" t="s">
        <v>31</v>
      </c>
      <c r="F33">
        <v>18.6</v>
      </c>
    </row>
    <row r="34" spans="1:6" ht="12.75">
      <c r="A34">
        <v>3</v>
      </c>
      <c r="B34" t="s">
        <v>48</v>
      </c>
      <c r="E34" s="21" t="s">
        <v>47</v>
      </c>
      <c r="F34">
        <v>5</v>
      </c>
    </row>
    <row r="35" ht="12.75">
      <c r="E35" s="21"/>
    </row>
    <row r="36" spans="1:6" ht="12.75">
      <c r="A36" s="16" t="s">
        <v>18</v>
      </c>
      <c r="B36" s="16"/>
      <c r="C36" s="16"/>
      <c r="D36" s="16"/>
      <c r="E36" s="16"/>
      <c r="F36" s="28">
        <f>F32+F33+F34</f>
        <v>114.85</v>
      </c>
    </row>
    <row r="37" spans="1:6" ht="12.75">
      <c r="A37" s="16"/>
      <c r="B37" s="16"/>
      <c r="C37" s="16"/>
      <c r="D37" s="16"/>
      <c r="E37" s="16"/>
      <c r="F37" s="16"/>
    </row>
    <row r="39" ht="12.75">
      <c r="A39" s="17" t="s">
        <v>32</v>
      </c>
    </row>
    <row r="40" spans="1:6" ht="12.75">
      <c r="A40" s="58" t="s">
        <v>33</v>
      </c>
      <c r="B40" s="59"/>
      <c r="C40" s="59"/>
      <c r="D40" s="59"/>
      <c r="E40" s="59"/>
      <c r="F40" s="59"/>
    </row>
    <row r="41" spans="1:6" ht="15.75">
      <c r="A41" s="13"/>
      <c r="B41" s="25"/>
      <c r="C41" s="26"/>
      <c r="D41" s="26" t="s">
        <v>50</v>
      </c>
      <c r="E41" s="26"/>
      <c r="F41" s="27"/>
    </row>
    <row r="42" spans="1:6" ht="12.75">
      <c r="A42" s="13" t="s">
        <v>24</v>
      </c>
      <c r="B42" s="6"/>
      <c r="C42" s="2"/>
      <c r="D42" s="7"/>
      <c r="E42" s="19" t="s">
        <v>35</v>
      </c>
      <c r="F42" s="14" t="s">
        <v>14</v>
      </c>
    </row>
    <row r="43" spans="1:6" ht="12.75">
      <c r="A43" s="18"/>
      <c r="B43" s="48" t="s">
        <v>34</v>
      </c>
      <c r="C43" s="49"/>
      <c r="D43" s="50"/>
      <c r="E43" s="19" t="s">
        <v>36</v>
      </c>
      <c r="F43" s="10" t="s">
        <v>30</v>
      </c>
    </row>
    <row r="44" spans="1:6" ht="12.75">
      <c r="A44" s="18"/>
      <c r="B44" s="51"/>
      <c r="C44" s="52"/>
      <c r="D44" s="53"/>
      <c r="E44" s="20" t="s">
        <v>37</v>
      </c>
      <c r="F44" s="10" t="s">
        <v>16</v>
      </c>
    </row>
    <row r="45" spans="1:6" ht="12.75">
      <c r="A45" s="3"/>
      <c r="B45" s="3"/>
      <c r="C45" s="4"/>
      <c r="D45" s="5"/>
      <c r="E45" s="8" t="s">
        <v>38</v>
      </c>
      <c r="F45" s="15" t="s">
        <v>17</v>
      </c>
    </row>
    <row r="46" spans="1:6" s="22" customFormat="1" ht="11.25">
      <c r="A46" s="23">
        <v>1</v>
      </c>
      <c r="B46" s="45">
        <v>2</v>
      </c>
      <c r="C46" s="46"/>
      <c r="D46" s="47"/>
      <c r="E46" s="23">
        <v>3</v>
      </c>
      <c r="F46" s="23">
        <v>4</v>
      </c>
    </row>
    <row r="47" spans="1:6" ht="12.75">
      <c r="A47">
        <v>1</v>
      </c>
      <c r="B47" t="s">
        <v>51</v>
      </c>
      <c r="E47" s="21">
        <v>9.5</v>
      </c>
      <c r="F47">
        <v>38</v>
      </c>
    </row>
    <row r="48" spans="1:6" ht="12.75">
      <c r="A48">
        <v>2</v>
      </c>
      <c r="E48" s="21">
        <v>0</v>
      </c>
      <c r="F48">
        <v>0</v>
      </c>
    </row>
    <row r="49" spans="1:6" ht="12.75">
      <c r="A49">
        <v>3</v>
      </c>
      <c r="E49" s="21">
        <v>0</v>
      </c>
      <c r="F49">
        <v>0</v>
      </c>
    </row>
    <row r="50" spans="1:6" ht="12.75">
      <c r="A50" s="16" t="s">
        <v>18</v>
      </c>
      <c r="B50" s="16"/>
      <c r="C50" s="16"/>
      <c r="D50" s="16"/>
      <c r="E50" s="16"/>
      <c r="F50" s="16">
        <f>F47+F48+F49</f>
        <v>38</v>
      </c>
    </row>
    <row r="52" spans="1:6" ht="15">
      <c r="A52" s="24"/>
      <c r="B52" s="24" t="s">
        <v>39</v>
      </c>
      <c r="C52" s="24"/>
      <c r="D52" s="24"/>
      <c r="E52" s="24"/>
      <c r="F52" s="29">
        <f>F20-F36-F50</f>
        <v>59247.15</v>
      </c>
    </row>
    <row r="53" spans="1:6" ht="12.75">
      <c r="A53" s="24"/>
      <c r="B53" s="24" t="s">
        <v>40</v>
      </c>
      <c r="C53" s="24"/>
      <c r="D53" s="24"/>
      <c r="E53" s="24"/>
      <c r="F53" s="24"/>
    </row>
    <row r="57" ht="12.75">
      <c r="A57" s="17" t="s">
        <v>52</v>
      </c>
    </row>
    <row r="58" ht="12.75">
      <c r="A58" t="s">
        <v>72</v>
      </c>
    </row>
    <row r="59" spans="1:6" ht="15.75">
      <c r="A59" s="4"/>
      <c r="B59" s="4"/>
      <c r="C59" s="4"/>
      <c r="D59" s="26"/>
      <c r="E59" s="4"/>
      <c r="F59" s="4"/>
    </row>
    <row r="60" spans="1:6" ht="12.75">
      <c r="A60" s="30"/>
      <c r="B60" t="s">
        <v>53</v>
      </c>
      <c r="C60" s="30"/>
      <c r="D60" t="s">
        <v>54</v>
      </c>
      <c r="E60" s="30"/>
      <c r="F60" s="9"/>
    </row>
    <row r="61" spans="1:6" ht="12.75">
      <c r="A61" s="31"/>
      <c r="B61" t="s">
        <v>55</v>
      </c>
      <c r="C61" s="31"/>
      <c r="D61" t="s">
        <v>56</v>
      </c>
      <c r="E61" s="31"/>
      <c r="F61" s="11" t="s">
        <v>12</v>
      </c>
    </row>
    <row r="62" spans="1:6" ht="12.75">
      <c r="A62" s="31" t="s">
        <v>57</v>
      </c>
      <c r="B62" t="s">
        <v>58</v>
      </c>
      <c r="C62" s="31"/>
      <c r="D62" t="s">
        <v>59</v>
      </c>
      <c r="E62" s="31"/>
      <c r="F62" s="32" t="s">
        <v>60</v>
      </c>
    </row>
    <row r="63" spans="1:6" ht="12.75">
      <c r="A63" s="31" t="s">
        <v>15</v>
      </c>
      <c r="B63" s="4"/>
      <c r="C63" s="5"/>
      <c r="D63" s="4" t="s">
        <v>61</v>
      </c>
      <c r="E63" s="5"/>
      <c r="F63" s="12"/>
    </row>
    <row r="64" spans="1:6" ht="12.75">
      <c r="A64" s="31" t="s">
        <v>16</v>
      </c>
      <c r="B64" s="33" t="s">
        <v>62</v>
      </c>
      <c r="C64" s="31" t="s">
        <v>63</v>
      </c>
      <c r="D64" s="34" t="s">
        <v>62</v>
      </c>
      <c r="E64" s="9"/>
      <c r="F64" s="11"/>
    </row>
    <row r="65" spans="1:6" ht="12.75">
      <c r="A65" s="31" t="s">
        <v>64</v>
      </c>
      <c r="B65" s="35" t="s">
        <v>65</v>
      </c>
      <c r="C65" s="31" t="s">
        <v>65</v>
      </c>
      <c r="D65" s="32" t="s">
        <v>66</v>
      </c>
      <c r="E65" s="32" t="s">
        <v>67</v>
      </c>
      <c r="F65" s="11"/>
    </row>
    <row r="66" spans="1:6" ht="12.75">
      <c r="A66" s="31"/>
      <c r="B66" s="35" t="s">
        <v>58</v>
      </c>
      <c r="C66" s="31" t="s">
        <v>68</v>
      </c>
      <c r="D66" s="32" t="s">
        <v>69</v>
      </c>
      <c r="E66" s="32" t="s">
        <v>70</v>
      </c>
      <c r="F66" s="11"/>
    </row>
    <row r="67" spans="1:6" ht="12.75">
      <c r="A67" s="5"/>
      <c r="B67" s="36" t="s">
        <v>69</v>
      </c>
      <c r="C67" s="5" t="s">
        <v>71</v>
      </c>
      <c r="D67" s="12"/>
      <c r="E67" s="12"/>
      <c r="F67" s="12"/>
    </row>
    <row r="68" spans="1:6" ht="12.75">
      <c r="A68" s="37">
        <v>1</v>
      </c>
      <c r="B68" s="37">
        <v>2</v>
      </c>
      <c r="C68" s="37">
        <v>3</v>
      </c>
      <c r="D68" s="38">
        <v>4</v>
      </c>
      <c r="E68" s="39">
        <v>5</v>
      </c>
      <c r="F68" s="40">
        <v>6</v>
      </c>
    </row>
    <row r="69" spans="1:6" ht="12.75">
      <c r="A69" s="41">
        <v>81179.6</v>
      </c>
      <c r="B69" s="42">
        <v>53263.5042</v>
      </c>
      <c r="C69" s="42">
        <v>162.5959</v>
      </c>
      <c r="D69" s="42">
        <v>1578.3333</v>
      </c>
      <c r="E69" s="43">
        <v>591.6667</v>
      </c>
      <c r="F69" s="42">
        <f>A69/(B69+C69+D69+E69)-1</f>
        <v>0.4601671673729504</v>
      </c>
    </row>
    <row r="70" spans="1:6" ht="12.75">
      <c r="A70" s="41">
        <v>69522.4</v>
      </c>
      <c r="B70" s="42">
        <v>54090.3165</v>
      </c>
      <c r="C70" s="42">
        <v>-4286.6379</v>
      </c>
      <c r="D70" s="42">
        <v>1439.1904</v>
      </c>
      <c r="E70" s="42">
        <v>526.8096</v>
      </c>
      <c r="F70" s="42">
        <f>A70/(B70+C70+D70+E70)-1</f>
        <v>0.3429173578064284</v>
      </c>
    </row>
    <row r="71" spans="1:6" ht="12.75">
      <c r="A71" s="41">
        <v>72880</v>
      </c>
      <c r="B71" s="42">
        <v>47062.5165</v>
      </c>
      <c r="C71" s="42">
        <v>-2915.4581</v>
      </c>
      <c r="D71" s="42">
        <v>1586.5</v>
      </c>
      <c r="E71" s="42">
        <v>343.5</v>
      </c>
      <c r="F71" s="42">
        <f>A71/(B71+C71+D71+E71)-1</f>
        <v>0.5816981927822027</v>
      </c>
    </row>
    <row r="72" spans="1:6" ht="12.75">
      <c r="A72" s="41">
        <v>59247</v>
      </c>
      <c r="B72" s="42">
        <v>49797.8994</v>
      </c>
      <c r="C72" s="42">
        <v>-1631.6833</v>
      </c>
      <c r="D72" s="42">
        <v>1542</v>
      </c>
      <c r="E72" s="42">
        <v>52</v>
      </c>
      <c r="F72" s="42">
        <f>A72/(B72+C72+D72+E72)-1</f>
        <v>0.190649973885463</v>
      </c>
    </row>
    <row r="73" spans="1:6" ht="12.75">
      <c r="A73" s="16">
        <f>SUM(A69:A72)</f>
        <v>282829</v>
      </c>
      <c r="B73" s="44">
        <f>SUM(B69:B72)</f>
        <v>204214.2366</v>
      </c>
      <c r="C73" s="44">
        <f>SUM(C69:C72)</f>
        <v>-8671.1834</v>
      </c>
      <c r="D73" s="44">
        <f>SUM(D69:D72)</f>
        <v>6146.0237</v>
      </c>
      <c r="E73" s="44">
        <f>SUM(E69:E72)</f>
        <v>1513.9763</v>
      </c>
      <c r="F73" s="44">
        <f>SUM(F69:F72)/4</f>
        <v>0.3938581729617611</v>
      </c>
    </row>
  </sheetData>
  <mergeCells count="14">
    <mergeCell ref="A1:F1"/>
    <mergeCell ref="A2:F2"/>
    <mergeCell ref="A3:F3"/>
    <mergeCell ref="B28:D28"/>
    <mergeCell ref="A6:F6"/>
    <mergeCell ref="A7:F7"/>
    <mergeCell ref="A24:F24"/>
    <mergeCell ref="A25:F25"/>
    <mergeCell ref="B44:D44"/>
    <mergeCell ref="B46:D46"/>
    <mergeCell ref="B29:D29"/>
    <mergeCell ref="B31:D31"/>
    <mergeCell ref="B43:D43"/>
    <mergeCell ref="A40:F40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2010-06-04T13:28:32Z</dcterms:modified>
  <cp:category/>
  <cp:version/>
  <cp:contentType/>
  <cp:contentStatus/>
</cp:coreProperties>
</file>