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<sst xmlns="http://schemas.openxmlformats.org/spreadsheetml/2006/main" count="173" uniqueCount="74">
  <si>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</si>
  <si>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</si>
  <si>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</si>
  <si>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</si>
  <si>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</si>
  <si>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</si>
  <si>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</si>
  <si>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</si>
  <si>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</si>
  <si>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</si>
  <si>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</si>
  <si>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</si>
  <si>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</si>
  <si>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</si>
  <si>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</si>
  <si>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</si>
  <si>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</si>
  <si>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</si>
  <si>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</si>
  <si>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</si>
  <si>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</si>
  <si>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</si>
  <si>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</si>
  <si>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</si>
  <si>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</si>
  <si>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</si>
  <si>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</si>
  <si>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</si>
  <si>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</si>
  <si>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</si>
  <si>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</si>
  <si>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</si>
  <si>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</si>
  <si>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</si>
  <si>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</si>
  <si>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</si>
  <si>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</si>
  <si>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</si>
  <si>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</si>
  <si>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</si>
  <si>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</si>
  <si>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</si>
  <si>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</si>
  <si>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</si>
  <si>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</si>
  <si>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</si>
  <si>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</si>
  <si>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</si>
  <si>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</si>
  <si>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 xml:space="preserve">ЯНВАРЬ </t>
  </si>
  <si>
    <t>ФЕВРАЛЬ</t>
  </si>
  <si>
    <t>Инфанет</t>
  </si>
  <si>
    <t>за  2010 год</t>
  </si>
  <si>
    <t>Таблица № 4</t>
  </si>
  <si>
    <t xml:space="preserve">Объем </t>
  </si>
  <si>
    <t>кВт/час</t>
  </si>
  <si>
    <t xml:space="preserve">Общее потребленрие по </t>
  </si>
  <si>
    <t>индивидуальным (квартирным)</t>
  </si>
  <si>
    <t>приборам учета</t>
  </si>
  <si>
    <t>Общее потребление по</t>
  </si>
  <si>
    <t xml:space="preserve">нормативу (начисляется  </t>
  </si>
  <si>
    <t>в случае отсутствия</t>
  </si>
  <si>
    <t>индивидуальных приборов учета</t>
  </si>
  <si>
    <t>Начислено по</t>
  </si>
  <si>
    <t xml:space="preserve">индивидуальным </t>
  </si>
  <si>
    <t>всего</t>
  </si>
  <si>
    <t>приборам</t>
  </si>
  <si>
    <t xml:space="preserve">Перерасчет по </t>
  </si>
  <si>
    <t>учета</t>
  </si>
  <si>
    <t xml:space="preserve">нормативу </t>
  </si>
  <si>
    <t>Перерасчет по</t>
  </si>
  <si>
    <t>нормативу</t>
  </si>
  <si>
    <t>распределения</t>
  </si>
  <si>
    <t>Расчет коэффициента распределения в доме № 27 ул. Пролетарская за январь-февраль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</si>
</sst>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43">
      <selection activeCell="L69" sqref="L69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  <col min="7" max="7" width="14.625" style="0" customWidth="1"/>
    <col min="8" max="9" width="13.25390625" style="0" customWidth="1"/>
    <col min="10" max="10" width="15.75390625" style="0" customWidth="1"/>
    <col min="11" max="11" width="14.75390625" style="0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>
      <c r="A2" s="62" t="s">
        <v>19</v>
      </c>
      <c r="B2" s="62"/>
      <c r="C2" s="62"/>
      <c r="D2" s="62"/>
      <c r="E2" s="62"/>
      <c r="F2" s="62"/>
    </row>
    <row r="3" spans="1:6" ht="15">
      <c r="A3" s="61" t="s">
        <v>52</v>
      </c>
      <c r="B3" s="61"/>
      <c r="C3" s="61"/>
      <c r="D3" s="61"/>
      <c r="E3" s="61"/>
      <c r="F3" s="6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12.75">
      <c r="A5" s="17" t="s">
        <v>21</v>
      </c>
    </row>
    <row r="6" spans="1:11" ht="12.75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12.75">
      <c r="A7" s="63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15.75">
      <c r="A8" s="13"/>
      <c r="B8" s="26"/>
      <c r="C8" s="27"/>
      <c r="D8" s="27" t="s">
        <v>49</v>
      </c>
      <c r="E8" s="27"/>
      <c r="F8" s="28"/>
      <c r="G8" s="26"/>
      <c r="H8" s="27"/>
      <c r="I8" s="27" t="s">
        <v>50</v>
      </c>
      <c r="J8" s="27"/>
      <c r="K8" s="28"/>
    </row>
    <row r="9" spans="1:11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  <c r="G9" s="14" t="s">
        <v>3</v>
      </c>
      <c r="H9" s="9" t="s">
        <v>7</v>
      </c>
      <c r="I9" s="14" t="s">
        <v>10</v>
      </c>
      <c r="J9" s="14" t="s">
        <v>12</v>
      </c>
      <c r="K9" s="14" t="s">
        <v>14</v>
      </c>
    </row>
    <row r="10" spans="1:11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  <c r="G10" s="11" t="s">
        <v>4</v>
      </c>
      <c r="H10" s="10" t="s">
        <v>8</v>
      </c>
      <c r="I10" s="10" t="s">
        <v>11</v>
      </c>
      <c r="J10" s="10" t="s">
        <v>13</v>
      </c>
      <c r="K10" s="10" t="s">
        <v>15</v>
      </c>
    </row>
    <row r="11" spans="1:11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  <c r="G11" s="11" t="s">
        <v>5</v>
      </c>
      <c r="H11" s="10" t="s">
        <v>9</v>
      </c>
      <c r="I11" s="10" t="s">
        <v>9</v>
      </c>
      <c r="J11" s="11"/>
      <c r="K11" s="10" t="s">
        <v>16</v>
      </c>
    </row>
    <row r="12" spans="1:11" ht="12.75">
      <c r="A12" s="12"/>
      <c r="B12" s="12" t="s">
        <v>6</v>
      </c>
      <c r="C12" s="12"/>
      <c r="D12" s="12"/>
      <c r="E12" s="12"/>
      <c r="F12" s="15" t="s">
        <v>17</v>
      </c>
      <c r="G12" s="12" t="s">
        <v>6</v>
      </c>
      <c r="H12" s="12"/>
      <c r="I12" s="12"/>
      <c r="J12" s="12"/>
      <c r="K12" s="15" t="s">
        <v>17</v>
      </c>
    </row>
    <row r="13" spans="1:11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2</v>
      </c>
      <c r="H13" s="23">
        <v>3</v>
      </c>
      <c r="I13" s="23">
        <v>4</v>
      </c>
      <c r="J13" s="23">
        <v>5</v>
      </c>
      <c r="K13" s="23">
        <v>6</v>
      </c>
    </row>
    <row r="14" spans="1:11" ht="12.75">
      <c r="A14" t="s">
        <v>44</v>
      </c>
      <c r="B14">
        <v>7200199543</v>
      </c>
      <c r="C14">
        <v>3607</v>
      </c>
      <c r="D14">
        <v>4339</v>
      </c>
      <c r="E14">
        <v>40</v>
      </c>
      <c r="F14">
        <f aca="true" t="shared" si="0" ref="F14:F19">(D14-C14)*E14</f>
        <v>29280</v>
      </c>
      <c r="G14">
        <v>7200199543</v>
      </c>
      <c r="H14">
        <v>4339</v>
      </c>
      <c r="I14">
        <v>4966</v>
      </c>
      <c r="J14">
        <v>40</v>
      </c>
      <c r="K14">
        <f aca="true" t="shared" si="1" ref="K14:K19">(I14-H14)*J14</f>
        <v>25080</v>
      </c>
    </row>
    <row r="15" spans="1:11" ht="12.75">
      <c r="A15" t="s">
        <v>44</v>
      </c>
      <c r="B15">
        <v>7200200346</v>
      </c>
      <c r="C15">
        <v>414</v>
      </c>
      <c r="D15">
        <v>484</v>
      </c>
      <c r="E15">
        <v>20</v>
      </c>
      <c r="F15">
        <f t="shared" si="0"/>
        <v>1400</v>
      </c>
      <c r="G15">
        <v>7200200346</v>
      </c>
      <c r="H15">
        <v>484</v>
      </c>
      <c r="I15">
        <v>548</v>
      </c>
      <c r="J15">
        <v>20</v>
      </c>
      <c r="K15">
        <f t="shared" si="1"/>
        <v>1280</v>
      </c>
    </row>
    <row r="16" spans="1:11" ht="12.75">
      <c r="A16" t="s">
        <v>43</v>
      </c>
      <c r="B16">
        <v>720020065</v>
      </c>
      <c r="C16">
        <v>1887</v>
      </c>
      <c r="D16">
        <v>2250</v>
      </c>
      <c r="E16">
        <v>40</v>
      </c>
      <c r="F16">
        <f t="shared" si="0"/>
        <v>14520</v>
      </c>
      <c r="G16">
        <v>720020065</v>
      </c>
      <c r="H16">
        <v>2250</v>
      </c>
      <c r="I16">
        <v>2590</v>
      </c>
      <c r="J16">
        <v>40</v>
      </c>
      <c r="K16">
        <f t="shared" si="1"/>
        <v>13600</v>
      </c>
    </row>
    <row r="17" spans="1:11" ht="12.75">
      <c r="A17" t="s">
        <v>43</v>
      </c>
      <c r="B17">
        <v>7200203309</v>
      </c>
      <c r="C17">
        <v>3844</v>
      </c>
      <c r="D17">
        <v>4452</v>
      </c>
      <c r="E17">
        <v>1</v>
      </c>
      <c r="F17">
        <f t="shared" si="0"/>
        <v>608</v>
      </c>
      <c r="G17">
        <v>7200203309</v>
      </c>
      <c r="H17">
        <v>4452</v>
      </c>
      <c r="I17">
        <v>4995</v>
      </c>
      <c r="J17">
        <v>1</v>
      </c>
      <c r="K17">
        <f t="shared" si="1"/>
        <v>543</v>
      </c>
    </row>
    <row r="18" spans="1:11" ht="12.75">
      <c r="A18" t="s">
        <v>45</v>
      </c>
      <c r="B18">
        <v>7200199455</v>
      </c>
      <c r="C18">
        <v>2835</v>
      </c>
      <c r="D18">
        <v>3402</v>
      </c>
      <c r="E18">
        <v>60</v>
      </c>
      <c r="F18">
        <f t="shared" si="0"/>
        <v>34020</v>
      </c>
      <c r="G18">
        <v>7200199455</v>
      </c>
      <c r="H18">
        <v>3402</v>
      </c>
      <c r="I18">
        <v>3870</v>
      </c>
      <c r="J18">
        <v>60</v>
      </c>
      <c r="K18">
        <f t="shared" si="1"/>
        <v>28080</v>
      </c>
    </row>
    <row r="19" spans="1:11" ht="12.75">
      <c r="A19" t="s">
        <v>45</v>
      </c>
      <c r="B19">
        <v>7200203343</v>
      </c>
      <c r="C19">
        <v>6932</v>
      </c>
      <c r="D19">
        <v>8396</v>
      </c>
      <c r="E19">
        <v>1</v>
      </c>
      <c r="F19">
        <f t="shared" si="0"/>
        <v>1464</v>
      </c>
      <c r="G19">
        <v>7200203343</v>
      </c>
      <c r="H19">
        <v>8396</v>
      </c>
      <c r="I19">
        <v>9484</v>
      </c>
      <c r="J19">
        <v>1</v>
      </c>
      <c r="K19">
        <f t="shared" si="1"/>
        <v>1088</v>
      </c>
    </row>
    <row r="20" spans="1:11" ht="12.75">
      <c r="A20" s="16" t="s">
        <v>18</v>
      </c>
      <c r="B20" s="16"/>
      <c r="C20" s="16"/>
      <c r="D20" s="16"/>
      <c r="E20" s="16"/>
      <c r="F20" s="16">
        <f>F14+F15+F16+F17+F18+F19</f>
        <v>81292</v>
      </c>
      <c r="G20" s="16"/>
      <c r="H20" s="16"/>
      <c r="I20" s="16"/>
      <c r="J20" s="16"/>
      <c r="K20" s="16">
        <f>K14+K15+K16+K17+K18+K19</f>
        <v>69671</v>
      </c>
    </row>
    <row r="23" ht="12.75">
      <c r="A23" s="17" t="s">
        <v>22</v>
      </c>
    </row>
    <row r="24" spans="1:11" ht="12.75">
      <c r="A24" s="38" t="s">
        <v>23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</row>
    <row r="25" spans="1:11" ht="12.75">
      <c r="A25" s="63" t="s">
        <v>41</v>
      </c>
      <c r="B25" s="64"/>
      <c r="C25" s="64"/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13"/>
      <c r="B26" s="26"/>
      <c r="C26" s="27"/>
      <c r="D26" s="27" t="s">
        <v>49</v>
      </c>
      <c r="E26" s="27"/>
      <c r="F26" s="28"/>
      <c r="G26" s="26"/>
      <c r="H26" s="27"/>
      <c r="I26" s="27" t="s">
        <v>50</v>
      </c>
      <c r="J26" s="27"/>
      <c r="K26" s="28"/>
    </row>
    <row r="27" spans="1:11" ht="12.75">
      <c r="A27" s="13" t="s">
        <v>24</v>
      </c>
      <c r="B27" s="6"/>
      <c r="C27" s="2"/>
      <c r="D27" s="7"/>
      <c r="E27" s="19" t="s">
        <v>27</v>
      </c>
      <c r="F27" s="14" t="s">
        <v>14</v>
      </c>
      <c r="G27" s="6"/>
      <c r="H27" s="2"/>
      <c r="I27" s="7"/>
      <c r="J27" s="19" t="s">
        <v>27</v>
      </c>
      <c r="K27" s="14" t="s">
        <v>14</v>
      </c>
    </row>
    <row r="28" spans="1:11" ht="12.75">
      <c r="A28" s="18"/>
      <c r="B28" s="55" t="s">
        <v>25</v>
      </c>
      <c r="C28" s="56"/>
      <c r="D28" s="57"/>
      <c r="E28" s="19" t="s">
        <v>28</v>
      </c>
      <c r="F28" s="10" t="s">
        <v>30</v>
      </c>
      <c r="G28" s="55" t="s">
        <v>25</v>
      </c>
      <c r="H28" s="56"/>
      <c r="I28" s="57"/>
      <c r="J28" s="19" t="s">
        <v>28</v>
      </c>
      <c r="K28" s="10" t="s">
        <v>30</v>
      </c>
    </row>
    <row r="29" spans="1:11" ht="12.75">
      <c r="A29" s="18"/>
      <c r="B29" s="58" t="s">
        <v>26</v>
      </c>
      <c r="C29" s="59"/>
      <c r="D29" s="60"/>
      <c r="E29" s="20" t="s">
        <v>29</v>
      </c>
      <c r="F29" s="10" t="s">
        <v>16</v>
      </c>
      <c r="G29" s="58" t="s">
        <v>26</v>
      </c>
      <c r="H29" s="59"/>
      <c r="I29" s="60"/>
      <c r="J29" s="20" t="s">
        <v>29</v>
      </c>
      <c r="K29" s="10" t="s">
        <v>16</v>
      </c>
    </row>
    <row r="30" spans="1:11" ht="12.75">
      <c r="A30" s="3"/>
      <c r="B30" s="3"/>
      <c r="C30" s="4"/>
      <c r="D30" s="5"/>
      <c r="E30" s="8" t="s">
        <v>15</v>
      </c>
      <c r="F30" s="15" t="s">
        <v>17</v>
      </c>
      <c r="G30" s="3"/>
      <c r="H30" s="4"/>
      <c r="I30" s="5"/>
      <c r="J30" s="8" t="s">
        <v>15</v>
      </c>
      <c r="K30" s="15" t="s">
        <v>17</v>
      </c>
    </row>
    <row r="31" spans="1:11" s="22" customFormat="1" ht="11.25">
      <c r="A31" s="23">
        <v>1</v>
      </c>
      <c r="B31" s="52">
        <v>2</v>
      </c>
      <c r="C31" s="53"/>
      <c r="D31" s="54"/>
      <c r="E31" s="23">
        <v>3</v>
      </c>
      <c r="F31" s="23">
        <v>4</v>
      </c>
      <c r="G31" s="52">
        <v>2</v>
      </c>
      <c r="H31" s="53"/>
      <c r="I31" s="54"/>
      <c r="J31" s="23">
        <v>3</v>
      </c>
      <c r="K31" s="23">
        <v>4</v>
      </c>
    </row>
    <row r="32" spans="1:11" ht="12.75">
      <c r="A32">
        <v>1</v>
      </c>
      <c r="B32" t="s">
        <v>42</v>
      </c>
      <c r="E32" s="21" t="s">
        <v>31</v>
      </c>
      <c r="F32">
        <v>91.25</v>
      </c>
      <c r="G32" t="s">
        <v>42</v>
      </c>
      <c r="J32" s="21" t="s">
        <v>31</v>
      </c>
      <c r="K32">
        <v>91.25</v>
      </c>
    </row>
    <row r="33" spans="1:11" ht="12.75">
      <c r="A33">
        <v>2</v>
      </c>
      <c r="B33" t="s">
        <v>46</v>
      </c>
      <c r="E33" s="21" t="s">
        <v>31</v>
      </c>
      <c r="F33">
        <v>18.6</v>
      </c>
      <c r="G33" t="s">
        <v>46</v>
      </c>
      <c r="J33" s="21" t="s">
        <v>31</v>
      </c>
      <c r="K33">
        <v>18.6</v>
      </c>
    </row>
    <row r="34" spans="1:11" ht="12.75">
      <c r="A34">
        <v>3</v>
      </c>
      <c r="B34" t="s">
        <v>48</v>
      </c>
      <c r="E34" s="21" t="s">
        <v>47</v>
      </c>
      <c r="F34">
        <v>2.6</v>
      </c>
      <c r="G34" t="s">
        <v>48</v>
      </c>
      <c r="J34" s="21" t="s">
        <v>47</v>
      </c>
      <c r="K34">
        <v>2.6</v>
      </c>
    </row>
    <row r="35" spans="5:11" ht="12.75">
      <c r="E35" s="21"/>
      <c r="G35" t="s">
        <v>51</v>
      </c>
      <c r="J35" s="21" t="s">
        <v>31</v>
      </c>
      <c r="K35">
        <v>36</v>
      </c>
    </row>
    <row r="36" spans="1:11" ht="12.75">
      <c r="A36" s="16" t="s">
        <v>18</v>
      </c>
      <c r="B36" s="16"/>
      <c r="C36" s="16"/>
      <c r="D36" s="16"/>
      <c r="E36" s="16"/>
      <c r="F36" s="25">
        <f>F32+F33+F34</f>
        <v>112.44999999999999</v>
      </c>
      <c r="G36" s="16"/>
      <c r="H36" s="16"/>
      <c r="I36" s="16"/>
      <c r="J36" s="16"/>
      <c r="K36" s="25">
        <f>K32+K33+K34+K35</f>
        <v>148.45</v>
      </c>
    </row>
    <row r="37" spans="1:1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9" ht="12.75">
      <c r="A39" s="17" t="s">
        <v>32</v>
      </c>
    </row>
    <row r="40" spans="1:11" ht="12.75">
      <c r="A40" s="41" t="s">
        <v>33</v>
      </c>
      <c r="B40" s="42"/>
      <c r="C40" s="42"/>
      <c r="D40" s="42"/>
      <c r="E40" s="42"/>
      <c r="F40" s="42"/>
      <c r="G40" s="42"/>
      <c r="H40" s="42"/>
      <c r="I40" s="42"/>
      <c r="J40" s="42"/>
      <c r="K40" s="43"/>
    </row>
    <row r="41" spans="1:11" ht="15.75">
      <c r="A41" s="13"/>
      <c r="B41" s="26"/>
      <c r="C41" s="27"/>
      <c r="D41" s="27" t="s">
        <v>49</v>
      </c>
      <c r="E41" s="27"/>
      <c r="F41" s="28"/>
      <c r="G41" s="26"/>
      <c r="H41" s="27"/>
      <c r="I41" s="27" t="s">
        <v>50</v>
      </c>
      <c r="J41" s="27"/>
      <c r="K41" s="28"/>
    </row>
    <row r="42" spans="1:11" ht="12.75">
      <c r="A42" s="13" t="s">
        <v>24</v>
      </c>
      <c r="B42" s="6"/>
      <c r="C42" s="2"/>
      <c r="D42" s="7"/>
      <c r="E42" s="19" t="s">
        <v>35</v>
      </c>
      <c r="F42" s="14" t="s">
        <v>14</v>
      </c>
      <c r="G42" s="6"/>
      <c r="H42" s="2"/>
      <c r="I42" s="7"/>
      <c r="J42" s="19" t="s">
        <v>35</v>
      </c>
      <c r="K42" s="14" t="s">
        <v>14</v>
      </c>
    </row>
    <row r="43" spans="1:11" ht="12.75">
      <c r="A43" s="18"/>
      <c r="B43" s="55" t="s">
        <v>34</v>
      </c>
      <c r="C43" s="56"/>
      <c r="D43" s="57"/>
      <c r="E43" s="19" t="s">
        <v>36</v>
      </c>
      <c r="F43" s="10" t="s">
        <v>30</v>
      </c>
      <c r="G43" s="55" t="s">
        <v>34</v>
      </c>
      <c r="H43" s="56"/>
      <c r="I43" s="57"/>
      <c r="J43" s="19" t="s">
        <v>36</v>
      </c>
      <c r="K43" s="10" t="s">
        <v>30</v>
      </c>
    </row>
    <row r="44" spans="1:11" ht="12.75">
      <c r="A44" s="18"/>
      <c r="B44" s="58"/>
      <c r="C44" s="59"/>
      <c r="D44" s="60"/>
      <c r="E44" s="20" t="s">
        <v>37</v>
      </c>
      <c r="F44" s="10" t="s">
        <v>16</v>
      </c>
      <c r="G44" s="58"/>
      <c r="H44" s="59"/>
      <c r="I44" s="60"/>
      <c r="J44" s="20" t="s">
        <v>37</v>
      </c>
      <c r="K44" s="10" t="s">
        <v>16</v>
      </c>
    </row>
    <row r="45" spans="1:11" ht="12.75">
      <c r="A45" s="3"/>
      <c r="B45" s="3"/>
      <c r="C45" s="4"/>
      <c r="D45" s="5"/>
      <c r="E45" s="8" t="s">
        <v>38</v>
      </c>
      <c r="F45" s="15" t="s">
        <v>17</v>
      </c>
      <c r="G45" s="3"/>
      <c r="H45" s="4"/>
      <c r="I45" s="5"/>
      <c r="J45" s="8" t="s">
        <v>38</v>
      </c>
      <c r="K45" s="15" t="s">
        <v>17</v>
      </c>
    </row>
    <row r="46" spans="1:11" s="22" customFormat="1" ht="11.25">
      <c r="A46" s="23">
        <v>1</v>
      </c>
      <c r="B46" s="52">
        <v>2</v>
      </c>
      <c r="C46" s="53"/>
      <c r="D46" s="54"/>
      <c r="E46" s="23">
        <v>3</v>
      </c>
      <c r="F46" s="23">
        <v>4</v>
      </c>
      <c r="G46" s="52">
        <v>2</v>
      </c>
      <c r="H46" s="53"/>
      <c r="I46" s="54"/>
      <c r="J46" s="23">
        <v>3</v>
      </c>
      <c r="K46" s="23">
        <v>4</v>
      </c>
    </row>
    <row r="47" spans="1:11" ht="12.75">
      <c r="A47">
        <v>1</v>
      </c>
      <c r="E47" s="21">
        <v>0</v>
      </c>
      <c r="F47">
        <v>0</v>
      </c>
      <c r="J47" s="21">
        <v>0</v>
      </c>
      <c r="K47">
        <v>0</v>
      </c>
    </row>
    <row r="48" spans="1:11" ht="12.75">
      <c r="A48">
        <v>2</v>
      </c>
      <c r="E48" s="21">
        <v>0</v>
      </c>
      <c r="F48">
        <v>0</v>
      </c>
      <c r="J48" s="21">
        <v>0</v>
      </c>
      <c r="K48">
        <v>0</v>
      </c>
    </row>
    <row r="49" spans="1:11" ht="12.75">
      <c r="A49">
        <v>3</v>
      </c>
      <c r="E49" s="21">
        <v>0</v>
      </c>
      <c r="F49">
        <v>0</v>
      </c>
      <c r="J49" s="21">
        <v>0</v>
      </c>
      <c r="K49">
        <v>0</v>
      </c>
    </row>
    <row r="50" spans="1:11" ht="12.75">
      <c r="A50" s="16" t="s">
        <v>18</v>
      </c>
      <c r="B50" s="16"/>
      <c r="C50" s="16"/>
      <c r="D50" s="16"/>
      <c r="E50" s="16"/>
      <c r="F50" s="16">
        <f>F47+F48+F49</f>
        <v>0</v>
      </c>
      <c r="G50" s="16"/>
      <c r="H50" s="16"/>
      <c r="I50" s="16"/>
      <c r="J50" s="16"/>
      <c r="K50" s="16">
        <f>K47+K48+K49</f>
        <v>0</v>
      </c>
    </row>
    <row r="52" spans="1:11" ht="15">
      <c r="A52" s="24"/>
      <c r="B52" s="24" t="s">
        <v>39</v>
      </c>
      <c r="C52" s="24"/>
      <c r="D52" s="24"/>
      <c r="E52" s="24"/>
      <c r="F52" s="30">
        <f>F20-F36-F50</f>
        <v>81179.55</v>
      </c>
      <c r="G52" s="24" t="s">
        <v>39</v>
      </c>
      <c r="H52" s="24"/>
      <c r="I52" s="24"/>
      <c r="J52" s="24"/>
      <c r="K52" s="30">
        <f>K20-K36-K50</f>
        <v>69522.55</v>
      </c>
    </row>
    <row r="53" spans="1:11" ht="12.75">
      <c r="A53" s="24"/>
      <c r="B53" s="24" t="s">
        <v>40</v>
      </c>
      <c r="C53" s="24"/>
      <c r="D53" s="24"/>
      <c r="E53" s="24"/>
      <c r="F53" s="24"/>
      <c r="G53" s="24" t="s">
        <v>40</v>
      </c>
      <c r="H53" s="24"/>
      <c r="I53" s="24"/>
      <c r="J53" s="24"/>
      <c r="K53" s="24"/>
    </row>
    <row r="57" ht="12.75">
      <c r="A57" s="17" t="s">
        <v>53</v>
      </c>
    </row>
    <row r="58" ht="12.75">
      <c r="B58" t="s">
        <v>73</v>
      </c>
    </row>
    <row r="59" spans="1:9" ht="15.75">
      <c r="A59" s="4"/>
      <c r="B59" s="4"/>
      <c r="C59" s="4"/>
      <c r="D59" s="27" t="s">
        <v>49</v>
      </c>
      <c r="E59" s="4"/>
      <c r="F59" s="4"/>
      <c r="G59" s="4"/>
      <c r="H59" s="4"/>
      <c r="I59" s="27" t="s">
        <v>50</v>
      </c>
    </row>
    <row r="60" spans="1:12" ht="12.75">
      <c r="A60" s="31"/>
      <c r="B60" t="s">
        <v>56</v>
      </c>
      <c r="C60" s="31"/>
      <c r="D60" t="s">
        <v>59</v>
      </c>
      <c r="E60" s="31"/>
      <c r="F60" s="9"/>
      <c r="G60" s="31"/>
      <c r="H60" t="s">
        <v>56</v>
      </c>
      <c r="I60" s="31"/>
      <c r="J60" t="s">
        <v>59</v>
      </c>
      <c r="K60" s="31"/>
      <c r="L60" s="9"/>
    </row>
    <row r="61" spans="1:12" ht="12.75">
      <c r="A61" s="32"/>
      <c r="B61" t="s">
        <v>57</v>
      </c>
      <c r="C61" s="32"/>
      <c r="D61" t="s">
        <v>60</v>
      </c>
      <c r="E61" s="32"/>
      <c r="F61" s="11" t="s">
        <v>12</v>
      </c>
      <c r="G61" s="32"/>
      <c r="H61" t="s">
        <v>57</v>
      </c>
      <c r="I61" s="32"/>
      <c r="J61" t="s">
        <v>60</v>
      </c>
      <c r="K61" s="32"/>
      <c r="L61" s="11" t="s">
        <v>12</v>
      </c>
    </row>
    <row r="62" spans="1:12" ht="12.75">
      <c r="A62" s="32" t="s">
        <v>54</v>
      </c>
      <c r="B62" t="s">
        <v>58</v>
      </c>
      <c r="C62" s="32"/>
      <c r="D62" t="s">
        <v>61</v>
      </c>
      <c r="E62" s="32"/>
      <c r="F62" s="36" t="s">
        <v>72</v>
      </c>
      <c r="G62" s="31" t="s">
        <v>54</v>
      </c>
      <c r="H62" t="s">
        <v>58</v>
      </c>
      <c r="I62" s="32"/>
      <c r="J62" t="s">
        <v>61</v>
      </c>
      <c r="K62" s="32"/>
      <c r="L62" s="36" t="s">
        <v>72</v>
      </c>
    </row>
    <row r="63" spans="1:12" ht="12.75">
      <c r="A63" s="32" t="s">
        <v>15</v>
      </c>
      <c r="B63" s="4"/>
      <c r="C63" s="5"/>
      <c r="D63" s="4" t="s">
        <v>62</v>
      </c>
      <c r="E63" s="5"/>
      <c r="F63" s="12"/>
      <c r="G63" s="32" t="s">
        <v>15</v>
      </c>
      <c r="H63" s="4"/>
      <c r="I63" s="5"/>
      <c r="J63" s="4" t="s">
        <v>62</v>
      </c>
      <c r="K63" s="5"/>
      <c r="L63" s="12"/>
    </row>
    <row r="64" spans="1:12" ht="12.75">
      <c r="A64" s="32" t="s">
        <v>16</v>
      </c>
      <c r="B64" s="33" t="s">
        <v>63</v>
      </c>
      <c r="C64" s="32" t="s">
        <v>67</v>
      </c>
      <c r="D64" s="35" t="s">
        <v>63</v>
      </c>
      <c r="E64" s="9"/>
      <c r="F64" s="11"/>
      <c r="G64" s="32" t="s">
        <v>16</v>
      </c>
      <c r="H64" s="33" t="s">
        <v>63</v>
      </c>
      <c r="I64" s="32" t="s">
        <v>67</v>
      </c>
      <c r="J64" s="35" t="s">
        <v>63</v>
      </c>
      <c r="K64" s="9"/>
      <c r="L64" s="11"/>
    </row>
    <row r="65" spans="1:12" ht="12.75">
      <c r="A65" s="32" t="s">
        <v>55</v>
      </c>
      <c r="B65" s="34" t="s">
        <v>64</v>
      </c>
      <c r="C65" s="32" t="s">
        <v>64</v>
      </c>
      <c r="D65" s="36" t="s">
        <v>69</v>
      </c>
      <c r="E65" s="36" t="s">
        <v>70</v>
      </c>
      <c r="F65" s="11"/>
      <c r="G65" s="32" t="s">
        <v>55</v>
      </c>
      <c r="H65" s="34" t="s">
        <v>64</v>
      </c>
      <c r="I65" s="32" t="s">
        <v>64</v>
      </c>
      <c r="J65" s="36" t="s">
        <v>69</v>
      </c>
      <c r="K65" s="36" t="s">
        <v>70</v>
      </c>
      <c r="L65" s="11"/>
    </row>
    <row r="66" spans="1:12" ht="12.75">
      <c r="A66" s="32"/>
      <c r="B66" s="34" t="s">
        <v>58</v>
      </c>
      <c r="C66" s="32" t="s">
        <v>66</v>
      </c>
      <c r="D66" s="36" t="s">
        <v>65</v>
      </c>
      <c r="E66" s="36" t="s">
        <v>71</v>
      </c>
      <c r="F66" s="11"/>
      <c r="G66" s="32"/>
      <c r="H66" s="34" t="s">
        <v>58</v>
      </c>
      <c r="I66" s="32" t="s">
        <v>66</v>
      </c>
      <c r="J66" s="36" t="s">
        <v>65</v>
      </c>
      <c r="K66" s="36" t="s">
        <v>71</v>
      </c>
      <c r="L66" s="11"/>
    </row>
    <row r="67" spans="1:12" ht="12.75">
      <c r="A67" s="5"/>
      <c r="B67" s="37" t="s">
        <v>65</v>
      </c>
      <c r="C67" s="5" t="s">
        <v>68</v>
      </c>
      <c r="D67" s="12"/>
      <c r="E67" s="12"/>
      <c r="F67" s="12"/>
      <c r="G67" s="5"/>
      <c r="H67" s="37" t="s">
        <v>65</v>
      </c>
      <c r="I67" s="5" t="s">
        <v>68</v>
      </c>
      <c r="J67" s="12"/>
      <c r="K67" s="12"/>
      <c r="L67" s="12"/>
    </row>
    <row r="68" spans="1:12" ht="12.75">
      <c r="A68" s="29">
        <v>1</v>
      </c>
      <c r="B68" s="29">
        <v>2</v>
      </c>
      <c r="C68" s="29">
        <v>3</v>
      </c>
      <c r="D68" s="44">
        <v>4</v>
      </c>
      <c r="E68" s="45">
        <v>5</v>
      </c>
      <c r="F68" s="46">
        <v>6</v>
      </c>
      <c r="G68" s="29">
        <v>1</v>
      </c>
      <c r="H68" s="29">
        <v>2</v>
      </c>
      <c r="I68" s="29">
        <v>3</v>
      </c>
      <c r="J68" s="44">
        <v>4</v>
      </c>
      <c r="K68" s="45">
        <v>5</v>
      </c>
      <c r="L68" s="46">
        <v>6</v>
      </c>
    </row>
    <row r="69" spans="1:12" ht="12.75">
      <c r="A69" s="32">
        <v>81180</v>
      </c>
      <c r="B69" s="48">
        <v>53433.8375</v>
      </c>
      <c r="C69" s="48">
        <v>528.103</v>
      </c>
      <c r="D69" s="49">
        <v>1408</v>
      </c>
      <c r="E69" s="50">
        <v>70</v>
      </c>
      <c r="F69" s="47">
        <f>A69/(B69+C69+D69+E69)-1</f>
        <v>0.46428728580615974</v>
      </c>
      <c r="G69" s="48">
        <v>69523</v>
      </c>
      <c r="H69" s="48">
        <v>54255.5069</v>
      </c>
      <c r="I69" s="48">
        <v>-2667.4046</v>
      </c>
      <c r="J69" s="49">
        <v>1274</v>
      </c>
      <c r="K69" s="51">
        <v>0</v>
      </c>
      <c r="L69" s="47">
        <f>G69/(H69+I69+J69+K69)-1</f>
        <v>0.31517660053410324</v>
      </c>
    </row>
  </sheetData>
  <mergeCells count="20">
    <mergeCell ref="G44:I44"/>
    <mergeCell ref="G46:I46"/>
    <mergeCell ref="A6:K6"/>
    <mergeCell ref="A7:K7"/>
    <mergeCell ref="A24:K24"/>
    <mergeCell ref="A25:K25"/>
    <mergeCell ref="A40:K40"/>
    <mergeCell ref="G28:I28"/>
    <mergeCell ref="G29:I29"/>
    <mergeCell ref="G31:I31"/>
    <mergeCell ref="G43:I43"/>
    <mergeCell ref="A1:F1"/>
    <mergeCell ref="A2:F2"/>
    <mergeCell ref="A3:F3"/>
    <mergeCell ref="B28:D28"/>
    <mergeCell ref="B43:D43"/>
    <mergeCell ref="B44:D44"/>
    <mergeCell ref="B46:D46"/>
    <mergeCell ref="B29:D29"/>
    <mergeCell ref="B31:D3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2010-04-07T10:58:52Z</cp:lastPrinted>
  <dcterms:created xsi:type="dcterms:W3CDTF">2006-03-27T11:50:10Z</dcterms:created>
  <dcterms:modified xsi:type="dcterms:W3CDTF">2010-04-07T13:23:05Z</dcterms:modified>
  <cp:category/>
  <cp:version/>
  <cp:contentType/>
  <cp:contentStatus/>
</cp:coreProperties>
</file>