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<sst xmlns="http://schemas.openxmlformats.org/spreadsheetml/2006/main" count="109" uniqueCount="84">
  <si>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</si>
  <si>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</si>
  <si>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</si>
  <si>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</si>
  <si>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</si>
  <si>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</si>
  <si>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</si>
  <si>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</si>
  <si>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</si>
  <si>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</si>
  <si>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</si>
  <si>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</si>
  <si>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</si>
  <si>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</si>
  <si>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</si>
  <si>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</si>
  <si>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</si>
  <si>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</si>
  <si>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</si>
  <si>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</si>
  <si>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</si>
  <si>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</si>
  <si>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</si>
  <si>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</si>
  <si>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</si>
  <si>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</si>
  <si>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</si>
  <si>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</si>
  <si>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</si>
  <si>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</si>
  <si>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</si>
  <si>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</si>
  <si>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</si>
  <si>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</si>
  <si>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</si>
  <si>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</si>
  <si>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</si>
  <si>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</si>
  <si>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</si>
  <si>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</si>
  <si>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</si>
  <si>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</si>
  <si>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</si>
  <si>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</si>
  <si>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</si>
  <si>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</si>
  <si>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</si>
  <si>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</si>
  <si>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</si>
  <si>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</si>
  <si>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</si>
  <si>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</si>
  <si>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</si>
  <si>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</si>
  <si>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</si>
  <si>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</si>
  <si>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</si>
  <si>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</si>
  <si>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</si>
  <si>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</si>
  <si>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</si>
  <si>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</si>
  <si>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</si>
  <si>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</si>
  <si>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</si>
  <si>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</si>
  <si>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</si>
  <si>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</si>
  <si>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</si>
  <si>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</si>
  <si>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</si>
  <si>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</si>
  <si>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</si>
  <si>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</si>
  <si>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</si>
  <si>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</si>
  <si>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</si>
  <si>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</si>
  <si>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</si>
  <si>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</si>
  <si>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</si>
  <si>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</si>
  <si>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</si>
  <si>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27 ул. Пролетарская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</si>
</sst>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9">
      <selection activeCell="A60" sqref="A60:G78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53</v>
      </c>
      <c r="B3" s="46"/>
      <c r="C3" s="46"/>
      <c r="D3" s="46"/>
      <c r="E3" s="46"/>
      <c r="F3" s="46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60" t="s">
        <v>20</v>
      </c>
      <c r="B7" s="61"/>
      <c r="C7" s="61"/>
      <c r="D7" s="61"/>
      <c r="E7" s="61"/>
      <c r="F7" s="61"/>
    </row>
    <row r="8" spans="1:6" ht="15.75">
      <c r="A8" s="13"/>
      <c r="B8" s="26"/>
      <c r="C8" s="27"/>
      <c r="D8" s="27" t="s">
        <v>56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13324</v>
      </c>
      <c r="D14">
        <v>13799</v>
      </c>
      <c r="E14">
        <v>40</v>
      </c>
      <c r="F14">
        <f aca="true" t="shared" si="0" ref="F14:F19">(D14-C14)*E14</f>
        <v>19000</v>
      </c>
    </row>
    <row r="15" spans="1:6" ht="12.75">
      <c r="A15" t="s">
        <v>44</v>
      </c>
      <c r="B15">
        <v>7200200346</v>
      </c>
      <c r="C15">
        <v>1528</v>
      </c>
      <c r="D15">
        <v>1589</v>
      </c>
      <c r="E15">
        <v>20</v>
      </c>
      <c r="F15">
        <f t="shared" si="0"/>
        <v>1220</v>
      </c>
    </row>
    <row r="16" spans="1:6" ht="12.75">
      <c r="A16" t="s">
        <v>43</v>
      </c>
      <c r="B16">
        <v>720020065</v>
      </c>
      <c r="C16">
        <v>7326</v>
      </c>
      <c r="D16">
        <v>7582</v>
      </c>
      <c r="E16">
        <v>40</v>
      </c>
      <c r="F16">
        <f t="shared" si="0"/>
        <v>10240</v>
      </c>
    </row>
    <row r="17" spans="1:6" ht="12.75">
      <c r="A17" t="s">
        <v>43</v>
      </c>
      <c r="B17">
        <v>7200203309</v>
      </c>
      <c r="C17">
        <v>11882</v>
      </c>
      <c r="D17">
        <v>12280</v>
      </c>
      <c r="E17">
        <v>1</v>
      </c>
      <c r="F17">
        <f t="shared" si="0"/>
        <v>398</v>
      </c>
    </row>
    <row r="18" spans="1:6" ht="12.75">
      <c r="A18" t="s">
        <v>45</v>
      </c>
      <c r="B18">
        <v>7200199455</v>
      </c>
      <c r="C18">
        <v>10300</v>
      </c>
      <c r="D18">
        <v>10645</v>
      </c>
      <c r="E18">
        <v>40</v>
      </c>
      <c r="F18">
        <f t="shared" si="0"/>
        <v>13800</v>
      </c>
    </row>
    <row r="19" spans="1:6" ht="12.75">
      <c r="A19" t="s">
        <v>45</v>
      </c>
      <c r="B19">
        <v>7200203343</v>
      </c>
      <c r="C19">
        <v>24914</v>
      </c>
      <c r="D19">
        <v>25841</v>
      </c>
      <c r="E19">
        <v>1</v>
      </c>
      <c r="F19">
        <f t="shared" si="0"/>
        <v>927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45585</v>
      </c>
    </row>
    <row r="23" ht="12.75">
      <c r="A23" s="17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60" t="s">
        <v>41</v>
      </c>
      <c r="B25" s="61"/>
      <c r="C25" s="61"/>
      <c r="D25" s="61"/>
      <c r="E25" s="61"/>
      <c r="F25" s="61"/>
    </row>
    <row r="26" spans="1:6" ht="15.75">
      <c r="A26" s="13"/>
      <c r="B26" s="26"/>
      <c r="C26" s="27"/>
      <c r="D26" s="27" t="str">
        <f>D8</f>
        <v>июнь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48" t="s">
        <v>25</v>
      </c>
      <c r="C28" s="49"/>
      <c r="D28" s="50"/>
      <c r="E28" s="19" t="s">
        <v>28</v>
      </c>
      <c r="F28" s="10" t="s">
        <v>30</v>
      </c>
    </row>
    <row r="29" spans="1:6" ht="12.75">
      <c r="A29" s="18"/>
      <c r="B29" s="51" t="s">
        <v>26</v>
      </c>
      <c r="C29" s="52"/>
      <c r="D29" s="53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4">
        <v>2</v>
      </c>
      <c r="C31" s="55"/>
      <c r="D31" s="56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</v>
      </c>
    </row>
    <row r="33" spans="1:6" ht="12.75">
      <c r="A33">
        <v>2</v>
      </c>
      <c r="B33" t="s">
        <v>46</v>
      </c>
      <c r="E33" s="21" t="s">
        <v>31</v>
      </c>
      <c r="F33">
        <v>91</v>
      </c>
    </row>
    <row r="34" spans="1:6" ht="12.75">
      <c r="A34">
        <v>3</v>
      </c>
      <c r="B34" t="s">
        <v>48</v>
      </c>
      <c r="E34" s="21" t="s">
        <v>47</v>
      </c>
      <c r="F34">
        <v>101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334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2" t="s">
        <v>33</v>
      </c>
      <c r="B41" s="63"/>
      <c r="C41" s="63"/>
      <c r="D41" s="63"/>
      <c r="E41" s="63"/>
      <c r="F41" s="63"/>
    </row>
    <row r="42" spans="1:6" ht="15.75">
      <c r="A42" s="13"/>
      <c r="B42" s="26"/>
      <c r="C42" s="27"/>
      <c r="D42" s="27" t="str">
        <f>D8</f>
        <v>июнь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48" t="s">
        <v>34</v>
      </c>
      <c r="C44" s="49"/>
      <c r="D44" s="50"/>
      <c r="E44" s="19" t="s">
        <v>36</v>
      </c>
      <c r="F44" s="10" t="s">
        <v>30</v>
      </c>
    </row>
    <row r="45" spans="1:6" ht="12.75">
      <c r="A45" s="18"/>
      <c r="B45" s="51"/>
      <c r="C45" s="52"/>
      <c r="D45" s="53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54">
        <v>2</v>
      </c>
      <c r="C47" s="55"/>
      <c r="D47" s="56"/>
      <c r="E47" s="23">
        <v>3</v>
      </c>
      <c r="F47" s="23">
        <v>4</v>
      </c>
    </row>
    <row r="48" spans="1:6" ht="12.75">
      <c r="A48">
        <v>1</v>
      </c>
      <c r="B48" t="s">
        <v>49</v>
      </c>
      <c r="E48" s="21"/>
      <c r="F48">
        <v>0</v>
      </c>
    </row>
    <row r="49" spans="1:6" ht="12.75">
      <c r="A49">
        <v>2</v>
      </c>
      <c r="B49" t="s">
        <v>51</v>
      </c>
      <c r="E49" s="21"/>
      <c r="F49">
        <v>219</v>
      </c>
    </row>
    <row r="50" spans="1:6" ht="12.75">
      <c r="A50">
        <v>3</v>
      </c>
      <c r="B50" t="s">
        <v>50</v>
      </c>
      <c r="E50" s="21"/>
      <c r="F50" s="30">
        <v>60</v>
      </c>
    </row>
    <row r="51" spans="1:6" ht="12.75">
      <c r="A51" s="16" t="s">
        <v>18</v>
      </c>
      <c r="B51" s="16"/>
      <c r="C51" s="16"/>
      <c r="D51" s="16"/>
      <c r="E51" s="16"/>
      <c r="F51" s="25">
        <f>F49+F50+F48</f>
        <v>279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44972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60" ht="12.75">
      <c r="B60" s="17" t="s">
        <v>57</v>
      </c>
    </row>
    <row r="61" ht="12.75">
      <c r="A61" t="s">
        <v>83</v>
      </c>
    </row>
    <row r="62" spans="2:7" ht="15.75">
      <c r="B62" s="4"/>
      <c r="C62" s="4"/>
      <c r="D62" s="4"/>
      <c r="E62" s="27"/>
      <c r="F62" s="4"/>
      <c r="G62" s="4"/>
    </row>
    <row r="63" spans="1:7" ht="12.75">
      <c r="A63" s="57" t="s">
        <v>58</v>
      </c>
      <c r="B63" s="31"/>
      <c r="C63" t="s">
        <v>59</v>
      </c>
      <c r="D63" s="31"/>
      <c r="E63" t="s">
        <v>60</v>
      </c>
      <c r="F63" s="31"/>
      <c r="G63" s="9"/>
    </row>
    <row r="64" spans="1:7" ht="12.75">
      <c r="A64" s="58"/>
      <c r="B64" s="32"/>
      <c r="C64" t="s">
        <v>61</v>
      </c>
      <c r="D64" s="32"/>
      <c r="E64" t="s">
        <v>62</v>
      </c>
      <c r="F64" s="32"/>
      <c r="G64" s="11" t="s">
        <v>12</v>
      </c>
    </row>
    <row r="65" spans="1:7" ht="12.75">
      <c r="A65" s="58"/>
      <c r="B65" s="32" t="s">
        <v>63</v>
      </c>
      <c r="C65" t="s">
        <v>64</v>
      </c>
      <c r="D65" s="32"/>
      <c r="E65" t="s">
        <v>65</v>
      </c>
      <c r="F65" s="32"/>
      <c r="G65" s="33" t="s">
        <v>66</v>
      </c>
    </row>
    <row r="66" spans="1:7" ht="12.75">
      <c r="A66" s="58"/>
      <c r="B66" s="32" t="s">
        <v>15</v>
      </c>
      <c r="C66" s="4"/>
      <c r="D66" s="5"/>
      <c r="E66" s="4" t="s">
        <v>67</v>
      </c>
      <c r="F66" s="5"/>
      <c r="G66" s="12"/>
    </row>
    <row r="67" spans="1:7" ht="12.75">
      <c r="A67" s="58"/>
      <c r="B67" s="32" t="s">
        <v>16</v>
      </c>
      <c r="C67" s="34" t="s">
        <v>68</v>
      </c>
      <c r="D67" s="32" t="s">
        <v>69</v>
      </c>
      <c r="E67" s="35" t="s">
        <v>68</v>
      </c>
      <c r="F67" s="9"/>
      <c r="G67" s="11"/>
    </row>
    <row r="68" spans="1:7" ht="12.75">
      <c r="A68" s="58"/>
      <c r="B68" s="32" t="s">
        <v>70</v>
      </c>
      <c r="C68" s="36" t="s">
        <v>71</v>
      </c>
      <c r="D68" s="32" t="s">
        <v>71</v>
      </c>
      <c r="E68" s="33" t="s">
        <v>72</v>
      </c>
      <c r="F68" s="33" t="s">
        <v>73</v>
      </c>
      <c r="G68" s="11"/>
    </row>
    <row r="69" spans="1:7" ht="12.75">
      <c r="A69" s="58"/>
      <c r="B69" s="32"/>
      <c r="C69" s="36" t="s">
        <v>64</v>
      </c>
      <c r="D69" s="32" t="s">
        <v>74</v>
      </c>
      <c r="E69" s="33" t="s">
        <v>75</v>
      </c>
      <c r="F69" s="33" t="s">
        <v>76</v>
      </c>
      <c r="G69" s="11"/>
    </row>
    <row r="70" spans="1:7" ht="12.75">
      <c r="A70" s="59"/>
      <c r="B70" s="5"/>
      <c r="C70" s="37" t="s">
        <v>75</v>
      </c>
      <c r="D70" s="5" t="s">
        <v>77</v>
      </c>
      <c r="E70" s="12"/>
      <c r="F70" s="12"/>
      <c r="G70" s="12"/>
    </row>
    <row r="71" spans="1:7" ht="12.75">
      <c r="A71" s="38"/>
      <c r="B71" s="39">
        <v>1</v>
      </c>
      <c r="C71" s="39">
        <v>2</v>
      </c>
      <c r="D71" s="39">
        <v>3</v>
      </c>
      <c r="E71" s="40">
        <v>4</v>
      </c>
      <c r="F71" s="41">
        <v>5</v>
      </c>
      <c r="G71" s="42">
        <v>6</v>
      </c>
    </row>
    <row r="72" spans="1:7" ht="12.75">
      <c r="A72" s="38" t="s">
        <v>78</v>
      </c>
      <c r="B72" s="43">
        <v>64120</v>
      </c>
      <c r="C72" s="44">
        <v>49853.04</v>
      </c>
      <c r="D72" s="44">
        <v>-140.0602</v>
      </c>
      <c r="E72" s="44">
        <v>7408.3333</v>
      </c>
      <c r="F72" s="38">
        <v>-93.3333</v>
      </c>
      <c r="G72" s="44">
        <f aca="true" t="shared" si="1" ref="G72:G77">B72/(C72+D72+E72+F72)-1</f>
        <v>0.1243603617885829</v>
      </c>
    </row>
    <row r="73" spans="1:7" ht="12.75">
      <c r="A73" s="38" t="s">
        <v>79</v>
      </c>
      <c r="B73" s="43">
        <v>61658</v>
      </c>
      <c r="C73" s="44">
        <v>49620.4221</v>
      </c>
      <c r="D73" s="44">
        <v>-1839.0831</v>
      </c>
      <c r="E73" s="44">
        <v>7283.1905</v>
      </c>
      <c r="F73" s="38">
        <v>79.8094</v>
      </c>
      <c r="G73" s="44">
        <f t="shared" si="1"/>
        <v>0.1181202137868047</v>
      </c>
    </row>
    <row r="74" spans="1:7" ht="12.75">
      <c r="A74" s="38" t="s">
        <v>80</v>
      </c>
      <c r="B74" s="43">
        <v>50417</v>
      </c>
      <c r="C74" s="44">
        <v>42918.5414</v>
      </c>
      <c r="D74" s="44">
        <v>-1032.5916</v>
      </c>
      <c r="E74" s="44">
        <v>6893</v>
      </c>
      <c r="F74" s="38">
        <v>-147.5806</v>
      </c>
      <c r="G74" s="44">
        <f t="shared" si="1"/>
        <v>0.03671767481307109</v>
      </c>
    </row>
    <row r="75" spans="1:7" ht="12.75">
      <c r="A75" s="38" t="s">
        <v>81</v>
      </c>
      <c r="B75" s="43">
        <v>51308</v>
      </c>
      <c r="C75" s="44">
        <v>43911.8276</v>
      </c>
      <c r="D75" s="44">
        <v>-960.8859</v>
      </c>
      <c r="E75" s="44">
        <v>5916.0333</v>
      </c>
      <c r="F75" s="38">
        <v>-354.5334</v>
      </c>
      <c r="G75" s="44">
        <f t="shared" si="1"/>
        <v>0.05762559681184953</v>
      </c>
    </row>
    <row r="76" spans="1:7" ht="12.75">
      <c r="A76" s="38" t="s">
        <v>82</v>
      </c>
      <c r="B76" s="43">
        <v>46043</v>
      </c>
      <c r="C76" s="44">
        <v>42096.9973</v>
      </c>
      <c r="D76" s="44">
        <v>-1558.4666</v>
      </c>
      <c r="E76" s="44">
        <v>4685</v>
      </c>
      <c r="F76" s="38">
        <v>-113.0215</v>
      </c>
      <c r="G76" s="44">
        <f t="shared" si="1"/>
        <v>0.02067125413871418</v>
      </c>
    </row>
    <row r="77" spans="1:7" ht="12.75">
      <c r="A77" s="38" t="s">
        <v>56</v>
      </c>
      <c r="B77" s="43">
        <v>44516</v>
      </c>
      <c r="C77" s="44">
        <v>40217.6637</v>
      </c>
      <c r="D77" s="44">
        <v>-1949.8806</v>
      </c>
      <c r="E77" s="44">
        <v>4467.6</v>
      </c>
      <c r="F77" s="38"/>
      <c r="G77" s="44">
        <f t="shared" si="1"/>
        <v>0.041666103608651195</v>
      </c>
    </row>
    <row r="78" spans="1:7" ht="12.75">
      <c r="A78" s="38"/>
      <c r="B78" s="45">
        <f>SUM(B72:B77)</f>
        <v>318062</v>
      </c>
      <c r="C78" s="45">
        <f>SUM(C72:C77)</f>
        <v>268618.4921</v>
      </c>
      <c r="D78" s="45">
        <f>SUM(D72:D77)</f>
        <v>-7480.968000000001</v>
      </c>
      <c r="E78" s="45">
        <f>SUM(E72:E77)</f>
        <v>36653.1571</v>
      </c>
      <c r="F78" s="45">
        <f>SUM(F72:F77)</f>
        <v>-628.6594</v>
      </c>
      <c r="G78" s="45">
        <f>SUM(G72:G77)/6</f>
        <v>0.06652686749127894</v>
      </c>
    </row>
  </sheetData>
  <sheetProtection/>
  <mergeCells count="15">
    <mergeCell ref="A1:F1"/>
    <mergeCell ref="A2:F2"/>
    <mergeCell ref="A3:F3"/>
    <mergeCell ref="B28:D28"/>
    <mergeCell ref="A6:F6"/>
    <mergeCell ref="A7:F7"/>
    <mergeCell ref="A24:F24"/>
    <mergeCell ref="A25:F25"/>
    <mergeCell ref="B47:D47"/>
    <mergeCell ref="B29:D29"/>
    <mergeCell ref="B31:D31"/>
    <mergeCell ref="B44:D44"/>
    <mergeCell ref="A41:F41"/>
    <mergeCell ref="A63:A70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2011-09-01T07:35:12Z</dcterms:modified>
  <cp:category/>
  <cp:version/>
  <cp:contentType/>
  <cp:contentStatus/>
</cp:coreProperties>
</file>