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Пр. 27" sheetId="1" r:id="rId1"/>
  </sheets>
  <definedNames/>
  <calcPr fullCalcOnLoad="1"/>
</workbook>
</file>

<file path=xl/sharedStrings.xml><?xml version="1.0" encoding="utf-8"?>
<sst xmlns="http://schemas.openxmlformats.org/spreadsheetml/2006/main" count="101" uniqueCount="77">
  <si>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</si>
  <si>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</si>
  <si>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</si>
  <si>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</si>
  <si>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</si>
  <si>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</si>
  <si>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</si>
  <si>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</si>
  <si>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</si>
  <si>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</si>
  <si>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</si>
  <si>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</si>
  <si>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</si>
  <si>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</si>
  <si>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</si>
  <si>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</si>
  <si>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</si>
  <si>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</si>
  <si>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</si>
  <si>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27 </t>
    </r>
    <r>
      <rPr>
        <sz val="10"/>
        <rFont val="Arial Cyr"/>
        <family val="0"/>
      </rPr>
      <t>по ул.</t>
    </r>
    <r>
      <rPr>
        <b/>
        <sz val="12"/>
        <rFont val="Arial Cyr"/>
        <family val="0"/>
      </rPr>
      <t xml:space="preserve"> Пролетарская</t>
    </r>
  </si>
  <si>
    <r>
      <t>дома №</t>
    </r>
    <r>
      <rPr>
        <b/>
        <sz val="10"/>
        <rFont val="Arial Cyr"/>
        <family val="0"/>
      </rPr>
      <t xml:space="preserve"> 27</t>
    </r>
    <r>
      <rPr>
        <sz val="10"/>
        <rFont val="Arial Cyr"/>
        <family val="0"/>
      </rPr>
      <t xml:space="preserve"> по ул.</t>
    </r>
    <r>
      <rPr>
        <b/>
        <sz val="10"/>
        <rFont val="Arial Cyr"/>
        <family val="0"/>
      </rPr>
      <t xml:space="preserve"> Пролетарская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</si>
  <si>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</si>
  <si>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</si>
  <si>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</si>
  <si>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</si>
  <si>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</si>
  <si>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</si>
  <si>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</si>
  <si>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</si>
  <si>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</si>
  <si>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</si>
  <si>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</si>
  <si>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</si>
  <si>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</si>
  <si>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</si>
  <si>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</si>
  <si>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</si>
  <si>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</si>
  <si>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</si>
  <si>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</si>
  <si>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</si>
  <si>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>общедомовых приборов учета дома № 27</t>
    </r>
    <r>
      <rPr>
        <b/>
        <sz val="10"/>
        <rFont val="Arial Cyr"/>
        <family val="0"/>
      </rPr>
      <t xml:space="preserve"> </t>
    </r>
    <r>
      <rPr>
        <sz val="10"/>
        <rFont val="Arial Cyr"/>
        <family val="0"/>
      </rPr>
      <t>по ул. Пролетарская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</si>
  <si>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</si>
  <si>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</si>
  <si>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</si>
  <si>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</si>
  <si>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</si>
  <si>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 xml:space="preserve">по показаниям </t>
  </si>
  <si>
    <t>ООО "Монтажспецстрой" (17,6 кв.м.)</t>
  </si>
  <si>
    <t>работа компрессора</t>
  </si>
  <si>
    <t>освещение подвала</t>
  </si>
  <si>
    <t>сврочные работы</t>
  </si>
  <si>
    <t>ОАО "ВолгаТелеком"</t>
  </si>
  <si>
    <t>январь</t>
  </si>
  <si>
    <t>за  2011 год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</si>
  <si>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</si>
  <si>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</si>
  <si>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</si>
  <si>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</si>
  <si>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</si>
  <si>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</si>
  <si>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</si>
  <si>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</si>
  <si>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</si>
  <si>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</si>
  <si>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</si>
  <si>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</si>
  <si>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</si>
  <si>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</si>
  <si>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</si>
  <si>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</si>
  <si>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</si>
  <si>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</si>
  <si>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</si>
  <si>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</si>
  <si>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</si>
  <si>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Расчет коэффициента распределения в доме № 27 ул. Пролетарская за январь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</si>
</sst>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26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24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24" borderId="0" xfId="0" applyNumberFormat="1" applyFont="1" applyFill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PageLayoutView="0" workbookViewId="0" topLeftCell="A46">
      <selection activeCell="F70" sqref="F70"/>
    </sheetView>
  </sheetViews>
  <sheetFormatPr defaultColWidth="9.00390625" defaultRowHeight="12.75"/>
  <cols>
    <col min="2" max="2" width="14.625" style="0" customWidth="1"/>
    <col min="3" max="4" width="13.25390625" style="0" customWidth="1"/>
    <col min="5" max="5" width="15.75390625" style="0" customWidth="1"/>
    <col min="6" max="6" width="14.75390625" style="0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54</v>
      </c>
      <c r="B3" s="59"/>
      <c r="C3" s="59"/>
      <c r="D3" s="59"/>
      <c r="E3" s="59"/>
      <c r="F3" s="59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32" t="s">
        <v>20</v>
      </c>
      <c r="B7" s="33"/>
      <c r="C7" s="33"/>
      <c r="D7" s="33"/>
      <c r="E7" s="33"/>
      <c r="F7" s="33"/>
    </row>
    <row r="8" spans="1:6" ht="15.75">
      <c r="A8" s="13"/>
      <c r="B8" s="26"/>
      <c r="C8" s="27"/>
      <c r="D8" s="27" t="s">
        <v>53</v>
      </c>
      <c r="E8" s="27"/>
      <c r="F8" s="28"/>
    </row>
    <row r="9" spans="1:6" ht="12.75">
      <c r="A9" s="10" t="s">
        <v>2</v>
      </c>
      <c r="B9" s="14" t="s">
        <v>3</v>
      </c>
      <c r="C9" s="9" t="s">
        <v>7</v>
      </c>
      <c r="D9" s="14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0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0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44</v>
      </c>
      <c r="B14">
        <v>7200199543</v>
      </c>
      <c r="C14">
        <v>10549</v>
      </c>
      <c r="D14">
        <v>11187</v>
      </c>
      <c r="E14">
        <v>40</v>
      </c>
      <c r="F14">
        <f aca="true" t="shared" si="0" ref="F14:F19">(D14-C14)*E14</f>
        <v>25520</v>
      </c>
    </row>
    <row r="15" spans="1:6" ht="12.75">
      <c r="A15" t="s">
        <v>44</v>
      </c>
      <c r="B15">
        <v>7200200346</v>
      </c>
      <c r="C15">
        <v>1208</v>
      </c>
      <c r="D15">
        <v>1279</v>
      </c>
      <c r="E15">
        <v>20</v>
      </c>
      <c r="F15">
        <f t="shared" si="0"/>
        <v>1420</v>
      </c>
    </row>
    <row r="16" spans="1:6" ht="12.75">
      <c r="A16" t="s">
        <v>43</v>
      </c>
      <c r="B16">
        <v>720020065</v>
      </c>
      <c r="C16">
        <v>5709</v>
      </c>
      <c r="D16">
        <v>6089</v>
      </c>
      <c r="E16">
        <v>40</v>
      </c>
      <c r="F16">
        <f t="shared" si="0"/>
        <v>15200</v>
      </c>
    </row>
    <row r="17" spans="1:6" ht="12.75">
      <c r="A17" t="s">
        <v>43</v>
      </c>
      <c r="B17">
        <v>7200203309</v>
      </c>
      <c r="C17">
        <v>9878</v>
      </c>
      <c r="D17">
        <v>10291</v>
      </c>
      <c r="E17">
        <v>1</v>
      </c>
      <c r="F17">
        <f t="shared" si="0"/>
        <v>413</v>
      </c>
    </row>
    <row r="18" spans="1:6" ht="12.75">
      <c r="A18" t="s">
        <v>45</v>
      </c>
      <c r="B18">
        <v>7200199455</v>
      </c>
      <c r="C18">
        <v>8155</v>
      </c>
      <c r="D18">
        <v>8672</v>
      </c>
      <c r="E18">
        <v>40</v>
      </c>
      <c r="F18">
        <f t="shared" si="0"/>
        <v>20680</v>
      </c>
    </row>
    <row r="19" spans="1:6" ht="12.75">
      <c r="A19" t="s">
        <v>45</v>
      </c>
      <c r="B19">
        <v>7200203343</v>
      </c>
      <c r="C19">
        <v>19790</v>
      </c>
      <c r="D19">
        <v>20881</v>
      </c>
      <c r="E19">
        <v>1</v>
      </c>
      <c r="F19">
        <f t="shared" si="0"/>
        <v>1091</v>
      </c>
    </row>
    <row r="20" spans="1:6" ht="12.75">
      <c r="A20" s="16" t="s">
        <v>18</v>
      </c>
      <c r="B20" s="16"/>
      <c r="C20" s="16"/>
      <c r="D20" s="16"/>
      <c r="E20" s="16"/>
      <c r="F20" s="16">
        <f>F14+F15+F16+F17+F18+F19</f>
        <v>64324</v>
      </c>
    </row>
    <row r="23" ht="12.75">
      <c r="A23" s="17" t="s">
        <v>22</v>
      </c>
    </row>
    <row r="24" spans="1:6" ht="12.75">
      <c r="A24" s="61" t="s">
        <v>23</v>
      </c>
      <c r="B24" s="62"/>
      <c r="C24" s="62"/>
      <c r="D24" s="62"/>
      <c r="E24" s="62"/>
      <c r="F24" s="62"/>
    </row>
    <row r="25" spans="1:6" ht="12.75">
      <c r="A25" s="32" t="s">
        <v>41</v>
      </c>
      <c r="B25" s="33"/>
      <c r="C25" s="33"/>
      <c r="D25" s="33"/>
      <c r="E25" s="33"/>
      <c r="F25" s="33"/>
    </row>
    <row r="26" spans="1:6" ht="15.75">
      <c r="A26" s="13"/>
      <c r="B26" s="26"/>
      <c r="C26" s="27"/>
      <c r="D26" s="27" t="str">
        <f>D8</f>
        <v>январь</v>
      </c>
      <c r="E26" s="27"/>
      <c r="F26" s="28"/>
    </row>
    <row r="27" spans="1:6" ht="12.75">
      <c r="A27" s="13" t="s">
        <v>24</v>
      </c>
      <c r="B27" s="6"/>
      <c r="C27" s="2"/>
      <c r="D27" s="7"/>
      <c r="E27" s="19" t="s">
        <v>27</v>
      </c>
      <c r="F27" s="14" t="s">
        <v>14</v>
      </c>
    </row>
    <row r="28" spans="1:6" ht="12.75">
      <c r="A28" s="18"/>
      <c r="B28" s="50" t="s">
        <v>25</v>
      </c>
      <c r="C28" s="51"/>
      <c r="D28" s="52"/>
      <c r="E28" s="19" t="s">
        <v>28</v>
      </c>
      <c r="F28" s="10" t="s">
        <v>30</v>
      </c>
    </row>
    <row r="29" spans="1:6" ht="12.75">
      <c r="A29" s="18"/>
      <c r="B29" s="53" t="s">
        <v>26</v>
      </c>
      <c r="C29" s="54"/>
      <c r="D29" s="55"/>
      <c r="E29" s="20" t="s">
        <v>29</v>
      </c>
      <c r="F29" s="10" t="s">
        <v>16</v>
      </c>
    </row>
    <row r="30" spans="1:6" ht="12.75">
      <c r="A30" s="3"/>
      <c r="B30" s="3"/>
      <c r="C30" s="4"/>
      <c r="D30" s="5"/>
      <c r="E30" s="8" t="s">
        <v>15</v>
      </c>
      <c r="F30" s="15" t="s">
        <v>17</v>
      </c>
    </row>
    <row r="31" spans="1:6" s="22" customFormat="1" ht="11.25">
      <c r="A31" s="23">
        <v>1</v>
      </c>
      <c r="B31" s="47">
        <v>2</v>
      </c>
      <c r="C31" s="48"/>
      <c r="D31" s="49"/>
      <c r="E31" s="23">
        <v>3</v>
      </c>
      <c r="F31" s="23">
        <v>4</v>
      </c>
    </row>
    <row r="32" spans="1:6" ht="12.75">
      <c r="A32">
        <v>1</v>
      </c>
      <c r="B32" t="s">
        <v>42</v>
      </c>
      <c r="E32" s="21" t="s">
        <v>31</v>
      </c>
      <c r="F32">
        <v>91.25</v>
      </c>
    </row>
    <row r="33" spans="1:6" ht="12.75">
      <c r="A33">
        <v>2</v>
      </c>
      <c r="B33" t="s">
        <v>46</v>
      </c>
      <c r="E33" s="21" t="s">
        <v>31</v>
      </c>
      <c r="F33">
        <v>18.6</v>
      </c>
    </row>
    <row r="34" spans="1:6" ht="12.75">
      <c r="A34">
        <v>3</v>
      </c>
      <c r="B34" t="s">
        <v>48</v>
      </c>
      <c r="E34" s="21" t="s">
        <v>47</v>
      </c>
      <c r="F34">
        <v>15</v>
      </c>
    </row>
    <row r="35" spans="1:6" ht="12.75">
      <c r="A35">
        <v>4</v>
      </c>
      <c r="B35" t="s">
        <v>52</v>
      </c>
      <c r="E35" s="21"/>
      <c r="F35">
        <v>15</v>
      </c>
    </row>
    <row r="36" spans="1:6" ht="12.75">
      <c r="A36" s="16" t="s">
        <v>18</v>
      </c>
      <c r="B36" s="16"/>
      <c r="C36" s="16"/>
      <c r="D36" s="16"/>
      <c r="E36" s="16"/>
      <c r="F36" s="25">
        <f>F32+F33+F34+F35</f>
        <v>139.85</v>
      </c>
    </row>
    <row r="37" spans="1:6" ht="12.75">
      <c r="A37" s="16"/>
      <c r="B37" s="16"/>
      <c r="C37" s="16"/>
      <c r="D37" s="16"/>
      <c r="E37" s="16"/>
      <c r="F37" s="16"/>
    </row>
    <row r="39" ht="12.75">
      <c r="A39" s="17" t="s">
        <v>32</v>
      </c>
    </row>
    <row r="40" spans="1:6" ht="12.75">
      <c r="A40" s="63" t="s">
        <v>33</v>
      </c>
      <c r="B40" s="64"/>
      <c r="C40" s="64"/>
      <c r="D40" s="64"/>
      <c r="E40" s="64"/>
      <c r="F40" s="64"/>
    </row>
    <row r="41" spans="1:6" ht="15.75">
      <c r="A41" s="13"/>
      <c r="B41" s="26"/>
      <c r="C41" s="27"/>
      <c r="D41" s="27" t="str">
        <f>D8</f>
        <v>январь</v>
      </c>
      <c r="E41" s="27"/>
      <c r="F41" s="28"/>
    </row>
    <row r="42" spans="1:6" ht="12.75">
      <c r="A42" s="13" t="s">
        <v>24</v>
      </c>
      <c r="B42" s="6"/>
      <c r="C42" s="2"/>
      <c r="D42" s="7"/>
      <c r="E42" s="19" t="s">
        <v>35</v>
      </c>
      <c r="F42" s="14" t="s">
        <v>14</v>
      </c>
    </row>
    <row r="43" spans="1:6" ht="12.75">
      <c r="A43" s="18"/>
      <c r="B43" s="50" t="s">
        <v>34</v>
      </c>
      <c r="C43" s="51"/>
      <c r="D43" s="52"/>
      <c r="E43" s="19" t="s">
        <v>36</v>
      </c>
      <c r="F43" s="10" t="s">
        <v>30</v>
      </c>
    </row>
    <row r="44" spans="1:6" ht="12.75">
      <c r="A44" s="18"/>
      <c r="B44" s="53"/>
      <c r="C44" s="54"/>
      <c r="D44" s="55"/>
      <c r="E44" s="20" t="s">
        <v>37</v>
      </c>
      <c r="F44" s="10" t="s">
        <v>16</v>
      </c>
    </row>
    <row r="45" spans="1:6" ht="12.75">
      <c r="A45" s="3"/>
      <c r="B45" s="3"/>
      <c r="C45" s="4"/>
      <c r="D45" s="5"/>
      <c r="E45" s="8" t="s">
        <v>38</v>
      </c>
      <c r="F45" s="15" t="s">
        <v>17</v>
      </c>
    </row>
    <row r="46" spans="1:6" s="22" customFormat="1" ht="11.25">
      <c r="A46" s="23">
        <v>1</v>
      </c>
      <c r="B46" s="47">
        <v>2</v>
      </c>
      <c r="C46" s="48"/>
      <c r="D46" s="49"/>
      <c r="E46" s="23">
        <v>3</v>
      </c>
      <c r="F46" s="23">
        <v>4</v>
      </c>
    </row>
    <row r="47" spans="1:5" ht="12.75">
      <c r="A47">
        <v>1</v>
      </c>
      <c r="B47" t="s">
        <v>49</v>
      </c>
      <c r="E47" s="21"/>
    </row>
    <row r="48" spans="1:6" ht="12.75">
      <c r="A48">
        <v>2</v>
      </c>
      <c r="B48" t="s">
        <v>51</v>
      </c>
      <c r="E48" s="21"/>
      <c r="F48">
        <v>4</v>
      </c>
    </row>
    <row r="49" spans="1:6" ht="12.75">
      <c r="A49">
        <v>3</v>
      </c>
      <c r="B49" t="s">
        <v>50</v>
      </c>
      <c r="E49" s="21">
        <v>0</v>
      </c>
      <c r="F49">
        <v>60.48</v>
      </c>
    </row>
    <row r="50" spans="1:6" ht="12.75">
      <c r="A50" s="16" t="s">
        <v>18</v>
      </c>
      <c r="B50" s="16"/>
      <c r="C50" s="16"/>
      <c r="D50" s="16"/>
      <c r="E50" s="16"/>
      <c r="F50" s="16">
        <f>F48+F49</f>
        <v>64.47999999999999</v>
      </c>
    </row>
    <row r="52" spans="1:6" ht="15">
      <c r="A52" s="24"/>
      <c r="B52" s="24" t="s">
        <v>39</v>
      </c>
      <c r="C52" s="24"/>
      <c r="D52" s="24"/>
      <c r="E52" s="24"/>
      <c r="F52" s="29">
        <f>F20-F36-F50</f>
        <v>64119.67</v>
      </c>
    </row>
    <row r="53" spans="1:6" ht="12.75">
      <c r="A53" s="24"/>
      <c r="B53" s="24" t="s">
        <v>40</v>
      </c>
      <c r="C53" s="24"/>
      <c r="D53" s="24"/>
      <c r="E53" s="24"/>
      <c r="F53" s="24"/>
    </row>
    <row r="57" ht="12.75">
      <c r="B57" s="17" t="s">
        <v>55</v>
      </c>
    </row>
    <row r="58" ht="12.75">
      <c r="A58" t="s">
        <v>76</v>
      </c>
    </row>
    <row r="59" spans="2:7" ht="15.75">
      <c r="B59" s="4"/>
      <c r="C59" s="4"/>
      <c r="D59" s="4"/>
      <c r="E59" s="27"/>
      <c r="F59" s="4"/>
      <c r="G59" s="4"/>
    </row>
    <row r="60" spans="1:7" ht="12.75">
      <c r="A60" s="56" t="s">
        <v>56</v>
      </c>
      <c r="B60" s="30"/>
      <c r="C60" t="s">
        <v>57</v>
      </c>
      <c r="D60" s="30"/>
      <c r="E60" t="s">
        <v>58</v>
      </c>
      <c r="F60" s="30"/>
      <c r="G60" s="9"/>
    </row>
    <row r="61" spans="1:7" ht="12.75">
      <c r="A61" s="57"/>
      <c r="B61" s="31"/>
      <c r="C61" t="s">
        <v>59</v>
      </c>
      <c r="D61" s="31"/>
      <c r="E61" t="s">
        <v>60</v>
      </c>
      <c r="F61" s="31"/>
      <c r="G61" s="11" t="s">
        <v>12</v>
      </c>
    </row>
    <row r="62" spans="1:7" ht="12.75">
      <c r="A62" s="57"/>
      <c r="B62" s="31" t="s">
        <v>61</v>
      </c>
      <c r="C62" t="s">
        <v>62</v>
      </c>
      <c r="D62" s="31"/>
      <c r="E62" t="s">
        <v>63</v>
      </c>
      <c r="F62" s="31"/>
      <c r="G62" s="34" t="s">
        <v>64</v>
      </c>
    </row>
    <row r="63" spans="1:7" ht="12.75">
      <c r="A63" s="57"/>
      <c r="B63" s="31" t="s">
        <v>15</v>
      </c>
      <c r="C63" s="4"/>
      <c r="D63" s="5"/>
      <c r="E63" s="4" t="s">
        <v>65</v>
      </c>
      <c r="F63" s="5"/>
      <c r="G63" s="12"/>
    </row>
    <row r="64" spans="1:7" ht="12.75">
      <c r="A64" s="57"/>
      <c r="B64" s="31" t="s">
        <v>16</v>
      </c>
      <c r="C64" s="35" t="s">
        <v>66</v>
      </c>
      <c r="D64" s="31" t="s">
        <v>67</v>
      </c>
      <c r="E64" s="36" t="s">
        <v>66</v>
      </c>
      <c r="F64" s="9"/>
      <c r="G64" s="11"/>
    </row>
    <row r="65" spans="1:7" ht="12.75">
      <c r="A65" s="57"/>
      <c r="B65" s="31" t="s">
        <v>68</v>
      </c>
      <c r="C65" s="37" t="s">
        <v>69</v>
      </c>
      <c r="D65" s="31" t="s">
        <v>69</v>
      </c>
      <c r="E65" s="34" t="s">
        <v>70</v>
      </c>
      <c r="F65" s="34" t="s">
        <v>71</v>
      </c>
      <c r="G65" s="11"/>
    </row>
    <row r="66" spans="1:7" ht="12.75">
      <c r="A66" s="57"/>
      <c r="B66" s="31"/>
      <c r="C66" s="37" t="s">
        <v>62</v>
      </c>
      <c r="D66" s="31" t="s">
        <v>72</v>
      </c>
      <c r="E66" s="34" t="s">
        <v>73</v>
      </c>
      <c r="F66" s="34" t="s">
        <v>74</v>
      </c>
      <c r="G66" s="11"/>
    </row>
    <row r="67" spans="1:7" ht="12.75">
      <c r="A67" s="58"/>
      <c r="B67" s="5"/>
      <c r="C67" s="38" t="s">
        <v>73</v>
      </c>
      <c r="D67" s="5" t="s">
        <v>75</v>
      </c>
      <c r="E67" s="12"/>
      <c r="F67" s="12"/>
      <c r="G67" s="12"/>
    </row>
    <row r="68" spans="1:7" ht="12.75">
      <c r="A68" s="39"/>
      <c r="B68" s="40">
        <v>1</v>
      </c>
      <c r="C68" s="40">
        <v>2</v>
      </c>
      <c r="D68" s="40">
        <v>3</v>
      </c>
      <c r="E68" s="41">
        <v>4</v>
      </c>
      <c r="F68" s="42">
        <v>5</v>
      </c>
      <c r="G68" s="43">
        <v>6</v>
      </c>
    </row>
    <row r="69" spans="1:7" ht="12.75">
      <c r="A69" s="39" t="s">
        <v>53</v>
      </c>
      <c r="B69" s="44">
        <v>64120</v>
      </c>
      <c r="C69" s="45">
        <v>49082.3733</v>
      </c>
      <c r="D69" s="45">
        <v>814.3729</v>
      </c>
      <c r="E69" s="45">
        <v>8179</v>
      </c>
      <c r="F69" s="39">
        <v>0</v>
      </c>
      <c r="G69" s="45">
        <f>B69/(C69+D69+E69+F69)-1</f>
        <v>0.10407535323239636</v>
      </c>
    </row>
    <row r="70" spans="1:7" ht="12.75">
      <c r="A70" s="39"/>
      <c r="B70" s="46">
        <f aca="true" t="shared" si="1" ref="B70:G70">SUM(B69:B69)</f>
        <v>64120</v>
      </c>
      <c r="C70" s="46">
        <f t="shared" si="1"/>
        <v>49082.3733</v>
      </c>
      <c r="D70" s="46">
        <f t="shared" si="1"/>
        <v>814.3729</v>
      </c>
      <c r="E70" s="46">
        <f t="shared" si="1"/>
        <v>8179</v>
      </c>
      <c r="F70" s="46">
        <f t="shared" si="1"/>
        <v>0</v>
      </c>
      <c r="G70" s="46">
        <f t="shared" si="1"/>
        <v>0.10407535323239636</v>
      </c>
    </row>
  </sheetData>
  <sheetProtection/>
  <mergeCells count="15">
    <mergeCell ref="B46:D46"/>
    <mergeCell ref="B29:D29"/>
    <mergeCell ref="B31:D31"/>
    <mergeCell ref="B43:D43"/>
    <mergeCell ref="A40:F40"/>
    <mergeCell ref="A60:A67"/>
    <mergeCell ref="A1:F1"/>
    <mergeCell ref="A2:F2"/>
    <mergeCell ref="A3:F3"/>
    <mergeCell ref="B28:D28"/>
    <mergeCell ref="A6:F6"/>
    <mergeCell ref="A7:F7"/>
    <mergeCell ref="A24:F24"/>
    <mergeCell ref="A25:F25"/>
    <mergeCell ref="B44:D44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2011-03-16T08:45:22Z</dcterms:modified>
  <cp:category/>
  <cp:version/>
  <cp:contentType/>
  <cp:contentStatus/>
</cp:coreProperties>
</file>