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<sst xmlns="http://schemas.openxmlformats.org/spreadsheetml/2006/main" count="126" uniqueCount="95">
  <si>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</si>
  <si>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</si>
  <si>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</si>
  <si>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</si>
  <si>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</si>
  <si>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</si>
  <si>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</si>
  <si>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</si>
  <si>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</si>
  <si>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</si>
  <si>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</si>
  <si>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</si>
  <si>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</si>
  <si>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</si>
  <si>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</si>
  <si>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</si>
  <si>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</si>
  <si>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</si>
  <si>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</si>
  <si>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</si>
  <si>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</si>
  <si>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</si>
  <si>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</si>
  <si>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</si>
  <si>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</si>
  <si>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</si>
  <si>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</si>
  <si>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</si>
  <si>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</si>
  <si>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</si>
  <si>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</si>
  <si>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</si>
  <si>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</si>
  <si>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</si>
  <si>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</si>
  <si>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</si>
  <si>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</si>
  <si>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</si>
  <si>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</si>
  <si>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</si>
  <si>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</si>
  <si>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</si>
  <si>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</si>
  <si>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</si>
  <si>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</si>
  <si>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</si>
  <si>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</si>
  <si>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</si>
  <si>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</si>
  <si>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</si>
  <si>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</si>
  <si>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</si>
  <si>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</si>
  <si>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</si>
  <si>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</si>
  <si>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</si>
  <si>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</si>
  <si>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</si>
  <si>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</si>
  <si>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</si>
  <si>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</si>
  <si>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</si>
  <si>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</si>
  <si>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</si>
  <si>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</si>
  <si>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</si>
  <si>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</si>
  <si>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</si>
  <si>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 xml:space="preserve">киоск </t>
  </si>
  <si>
    <t>за  2011од</t>
  </si>
  <si>
    <t>февраль</t>
  </si>
  <si>
    <t>ЗАО "Инфанет"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</si>
  <si>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</si>
  <si>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</si>
  <si>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</si>
  <si>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</si>
  <si>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</si>
  <si>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</si>
  <si>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</si>
  <si>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</si>
  <si>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</si>
  <si>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</si>
  <si>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</si>
  <si>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</si>
  <si>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</si>
  <si>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</si>
  <si>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</si>
  <si>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</si>
  <si>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</si>
  <si>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</si>
  <si>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</si>
  <si>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</si>
  <si>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</si>
  <si>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</si>
  <si>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Расчет коэффициента распределения в доме № 21/22 ул. Пролетарская за январь-февраль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</si>
</sst>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70">
      <selection activeCell="A73" sqref="A73:G87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19</v>
      </c>
      <c r="B2" s="57"/>
      <c r="C2" s="57"/>
      <c r="D2" s="57"/>
      <c r="E2" s="57"/>
      <c r="F2" s="57"/>
    </row>
    <row r="3" spans="1:6" ht="15">
      <c r="A3" s="56" t="s">
        <v>69</v>
      </c>
      <c r="B3" s="56"/>
      <c r="C3" s="56"/>
      <c r="D3" s="56"/>
      <c r="E3" s="56"/>
      <c r="F3" s="56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54" t="s">
        <v>20</v>
      </c>
      <c r="B7" s="55"/>
      <c r="C7" s="55"/>
      <c r="D7" s="55"/>
      <c r="E7" s="55"/>
      <c r="F7" s="55"/>
    </row>
    <row r="8" spans="1:6" ht="15.75">
      <c r="A8" s="13"/>
      <c r="B8" s="29"/>
      <c r="C8" s="30"/>
      <c r="D8" s="30" t="s">
        <v>70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5634</v>
      </c>
      <c r="D14" s="17">
        <v>5940</v>
      </c>
      <c r="E14" s="18">
        <v>30</v>
      </c>
      <c r="F14">
        <f aca="true" t="shared" si="0" ref="F14:F19">(D14-C14)*E14</f>
        <v>9180</v>
      </c>
    </row>
    <row r="15" spans="1:6" ht="12.75">
      <c r="A15" s="17" t="s">
        <v>52</v>
      </c>
      <c r="B15" s="17">
        <v>7200218847</v>
      </c>
      <c r="C15" s="17">
        <v>35018</v>
      </c>
      <c r="D15" s="17">
        <v>37296</v>
      </c>
      <c r="E15" s="18">
        <v>1</v>
      </c>
      <c r="F15">
        <f t="shared" si="0"/>
        <v>2278</v>
      </c>
    </row>
    <row r="16" spans="1:8" ht="12.75">
      <c r="A16" s="17" t="s">
        <v>53</v>
      </c>
      <c r="B16" s="17">
        <v>7200122200</v>
      </c>
      <c r="C16" s="18">
        <v>9167</v>
      </c>
      <c r="D16" s="18">
        <v>9958</v>
      </c>
      <c r="E16" s="18">
        <v>40</v>
      </c>
      <c r="F16">
        <f t="shared" si="0"/>
        <v>31640</v>
      </c>
      <c r="H16" s="18"/>
    </row>
    <row r="17" spans="1:6" ht="12.75">
      <c r="A17" s="17" t="s">
        <v>53</v>
      </c>
      <c r="B17" s="18">
        <v>7200122218</v>
      </c>
      <c r="C17" s="18">
        <v>340</v>
      </c>
      <c r="D17" s="18">
        <v>349</v>
      </c>
      <c r="E17" s="18">
        <v>50</v>
      </c>
      <c r="F17">
        <f t="shared" si="0"/>
        <v>450</v>
      </c>
    </row>
    <row r="18" spans="1:6" ht="12.75">
      <c r="A18" s="17" t="s">
        <v>54</v>
      </c>
      <c r="B18" s="18">
        <v>7200221232</v>
      </c>
      <c r="C18" s="18">
        <v>7944</v>
      </c>
      <c r="D18" s="18">
        <v>8368</v>
      </c>
      <c r="E18" s="18">
        <v>30</v>
      </c>
      <c r="F18">
        <f t="shared" si="0"/>
        <v>12720</v>
      </c>
    </row>
    <row r="19" spans="1:6" ht="12.75">
      <c r="A19" s="17" t="s">
        <v>54</v>
      </c>
      <c r="B19" s="18">
        <v>7200218891</v>
      </c>
      <c r="C19" s="18">
        <v>11992</v>
      </c>
      <c r="D19" s="18">
        <v>12627</v>
      </c>
      <c r="E19" s="18">
        <v>1</v>
      </c>
      <c r="F19">
        <f t="shared" si="0"/>
        <v>635</v>
      </c>
    </row>
    <row r="20" spans="1:6" ht="12.75">
      <c r="A20" s="17" t="s">
        <v>55</v>
      </c>
      <c r="B20" s="18">
        <v>7200201892</v>
      </c>
      <c r="C20" s="18">
        <v>9160</v>
      </c>
      <c r="D20" s="18">
        <v>9686</v>
      </c>
      <c r="E20" s="18">
        <v>40</v>
      </c>
      <c r="F20">
        <f>(D20-C20)*E20</f>
        <v>21040</v>
      </c>
    </row>
    <row r="21" spans="1:6" ht="12.75">
      <c r="A21" s="17" t="s">
        <v>55</v>
      </c>
      <c r="B21" s="18">
        <v>7200218842</v>
      </c>
      <c r="C21" s="18">
        <v>27267</v>
      </c>
      <c r="D21" s="18">
        <v>28776</v>
      </c>
      <c r="E21" s="18">
        <v>1</v>
      </c>
      <c r="F21">
        <f aca="true" t="shared" si="1" ref="F21:F28">(D21-C21)*E21</f>
        <v>1509</v>
      </c>
    </row>
    <row r="22" spans="1:6" ht="12.75">
      <c r="A22" s="17" t="s">
        <v>55</v>
      </c>
      <c r="B22" s="18">
        <v>7200201926</v>
      </c>
      <c r="C22" s="18">
        <v>3299</v>
      </c>
      <c r="D22" s="18">
        <v>3556</v>
      </c>
      <c r="E22" s="18">
        <v>20</v>
      </c>
      <c r="F22">
        <f t="shared" si="1"/>
        <v>5140</v>
      </c>
    </row>
    <row r="23" spans="1:6" ht="12.75">
      <c r="A23" s="17" t="s">
        <v>56</v>
      </c>
      <c r="B23" s="18">
        <v>7200201916</v>
      </c>
      <c r="C23" s="18">
        <v>5071</v>
      </c>
      <c r="D23" s="18">
        <v>5368</v>
      </c>
      <c r="E23" s="18">
        <v>30</v>
      </c>
      <c r="F23">
        <f t="shared" si="1"/>
        <v>8910</v>
      </c>
    </row>
    <row r="24" spans="1:6" ht="12.75">
      <c r="A24" s="17" t="s">
        <v>56</v>
      </c>
      <c r="B24" s="18">
        <v>7200218927</v>
      </c>
      <c r="C24" s="18">
        <v>9951</v>
      </c>
      <c r="D24" s="18">
        <v>11334</v>
      </c>
      <c r="E24" s="18">
        <v>1</v>
      </c>
      <c r="F24">
        <f t="shared" si="1"/>
        <v>1383</v>
      </c>
    </row>
    <row r="25" spans="1:6" ht="12.75">
      <c r="A25" s="17" t="s">
        <v>56</v>
      </c>
      <c r="B25" s="18">
        <v>7200201935</v>
      </c>
      <c r="C25" s="18">
        <v>924</v>
      </c>
      <c r="D25" s="18">
        <v>971</v>
      </c>
      <c r="E25" s="18">
        <v>20</v>
      </c>
      <c r="F25">
        <f t="shared" si="1"/>
        <v>940</v>
      </c>
    </row>
    <row r="26" spans="1:6" ht="12.75">
      <c r="A26" s="17" t="s">
        <v>57</v>
      </c>
      <c r="B26" s="18">
        <v>7200201900</v>
      </c>
      <c r="C26" s="18">
        <v>8580</v>
      </c>
      <c r="D26" s="18">
        <v>9100</v>
      </c>
      <c r="E26" s="18">
        <v>40</v>
      </c>
      <c r="F26">
        <f t="shared" si="1"/>
        <v>20800</v>
      </c>
    </row>
    <row r="27" spans="1:6" ht="12.75">
      <c r="A27" s="17" t="s">
        <v>57</v>
      </c>
      <c r="B27" s="18">
        <v>7200201886</v>
      </c>
      <c r="C27" s="18">
        <v>2036</v>
      </c>
      <c r="D27" s="18">
        <v>2140</v>
      </c>
      <c r="E27" s="18">
        <v>20</v>
      </c>
      <c r="F27">
        <f t="shared" si="1"/>
        <v>2080</v>
      </c>
    </row>
    <row r="28" spans="1:6" ht="12.75">
      <c r="A28" s="17" t="s">
        <v>57</v>
      </c>
      <c r="B28" s="18">
        <v>7200201893</v>
      </c>
      <c r="C28" s="18">
        <v>9204</v>
      </c>
      <c r="D28" s="18">
        <v>9603</v>
      </c>
      <c r="E28" s="18">
        <v>20</v>
      </c>
      <c r="F28">
        <f t="shared" si="1"/>
        <v>7980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126685</v>
      </c>
    </row>
    <row r="32" ht="12.75">
      <c r="A32" s="20" t="s">
        <v>22</v>
      </c>
    </row>
    <row r="33" spans="1:6" ht="12.75">
      <c r="A33" s="64" t="s">
        <v>23</v>
      </c>
      <c r="B33" s="65"/>
      <c r="C33" s="65"/>
      <c r="D33" s="65"/>
      <c r="E33" s="65"/>
      <c r="F33" s="65"/>
    </row>
    <row r="34" spans="1:6" ht="12.75">
      <c r="A34" s="54" t="s">
        <v>41</v>
      </c>
      <c r="B34" s="55"/>
      <c r="C34" s="55"/>
      <c r="D34" s="55"/>
      <c r="E34" s="55"/>
      <c r="F34" s="55"/>
    </row>
    <row r="35" spans="1:6" ht="15.75">
      <c r="A35" s="13"/>
      <c r="B35" s="29"/>
      <c r="C35" s="30"/>
      <c r="D35" s="30" t="str">
        <f>D8</f>
        <v>февраль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8" t="s">
        <v>25</v>
      </c>
      <c r="C37" s="59"/>
      <c r="D37" s="60"/>
      <c r="E37" s="22" t="s">
        <v>28</v>
      </c>
      <c r="F37" s="10" t="s">
        <v>30</v>
      </c>
    </row>
    <row r="38" spans="1:6" ht="12.75">
      <c r="A38" s="21"/>
      <c r="B38" s="48" t="s">
        <v>26</v>
      </c>
      <c r="C38" s="49"/>
      <c r="D38" s="50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1">
        <v>2</v>
      </c>
      <c r="C40" s="52"/>
      <c r="D40" s="53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0</v>
      </c>
    </row>
    <row r="42" spans="1:6" ht="12.75">
      <c r="A42">
        <v>2</v>
      </c>
      <c r="B42" t="s">
        <v>43</v>
      </c>
      <c r="E42" s="28" t="s">
        <v>44</v>
      </c>
      <c r="F42">
        <v>467</v>
      </c>
    </row>
    <row r="43" spans="1:6" ht="12.75">
      <c r="A43">
        <v>3</v>
      </c>
      <c r="B43" t="s">
        <v>45</v>
      </c>
      <c r="E43" s="28" t="s">
        <v>46</v>
      </c>
      <c r="F43">
        <v>1547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254</v>
      </c>
    </row>
    <row r="47" spans="1:6" ht="12.75">
      <c r="A47">
        <v>7</v>
      </c>
      <c r="B47" t="s">
        <v>59</v>
      </c>
      <c r="E47" s="28" t="s">
        <v>64</v>
      </c>
      <c r="F47">
        <v>360</v>
      </c>
    </row>
    <row r="48" spans="1:6" ht="12.75">
      <c r="A48">
        <v>8</v>
      </c>
      <c r="B48" t="s">
        <v>68</v>
      </c>
      <c r="E48" s="28" t="s">
        <v>64</v>
      </c>
      <c r="F48">
        <v>770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4768</v>
      </c>
    </row>
    <row r="51" spans="1:6" ht="12.75">
      <c r="A51">
        <v>11</v>
      </c>
      <c r="B51" t="s">
        <v>71</v>
      </c>
      <c r="E51" s="28" t="s">
        <v>31</v>
      </c>
      <c r="F51">
        <v>72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8472.4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6" t="s">
        <v>33</v>
      </c>
      <c r="B56" s="67"/>
      <c r="C56" s="67"/>
      <c r="D56" s="67"/>
      <c r="E56" s="67"/>
      <c r="F56" s="67"/>
    </row>
    <row r="57" spans="1:6" ht="15.75">
      <c r="A57" s="13"/>
      <c r="B57" s="29"/>
      <c r="C57" s="30"/>
      <c r="D57" s="30" t="str">
        <f>D8</f>
        <v>февраль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8" t="s">
        <v>34</v>
      </c>
      <c r="C59" s="59"/>
      <c r="D59" s="60"/>
      <c r="E59" s="22" t="s">
        <v>36</v>
      </c>
      <c r="F59" s="10" t="s">
        <v>30</v>
      </c>
    </row>
    <row r="60" spans="1:6" ht="12.75">
      <c r="A60" s="21"/>
      <c r="B60" s="48"/>
      <c r="C60" s="49"/>
      <c r="D60" s="50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1">
        <v>2</v>
      </c>
      <c r="C62" s="52"/>
      <c r="D62" s="53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0</v>
      </c>
    </row>
    <row r="64" spans="1:6" ht="12.75">
      <c r="A64">
        <v>2</v>
      </c>
      <c r="B64" t="s">
        <v>62</v>
      </c>
      <c r="E64" s="24">
        <v>0</v>
      </c>
      <c r="F64">
        <v>73.92</v>
      </c>
    </row>
    <row r="65" spans="1:6" ht="12.75">
      <c r="A65">
        <v>3</v>
      </c>
      <c r="B65" t="s">
        <v>61</v>
      </c>
      <c r="E65" s="24">
        <v>0</v>
      </c>
      <c r="F65">
        <v>32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105.92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118106.68000000001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3" ht="12.75">
      <c r="B73" s="20" t="s">
        <v>72</v>
      </c>
    </row>
    <row r="74" ht="12.75">
      <c r="A74" t="s">
        <v>94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61" t="s">
        <v>73</v>
      </c>
      <c r="B76" s="33"/>
      <c r="C76" t="s">
        <v>74</v>
      </c>
      <c r="D76" s="33"/>
      <c r="E76" t="s">
        <v>75</v>
      </c>
      <c r="F76" s="33"/>
      <c r="G76" s="9"/>
    </row>
    <row r="77" spans="1:7" ht="12.75">
      <c r="A77" s="62"/>
      <c r="B77" s="34"/>
      <c r="C77" t="s">
        <v>76</v>
      </c>
      <c r="D77" s="34"/>
      <c r="E77" t="s">
        <v>77</v>
      </c>
      <c r="F77" s="34"/>
      <c r="G77" s="11" t="s">
        <v>12</v>
      </c>
    </row>
    <row r="78" spans="1:7" ht="12.75">
      <c r="A78" s="62"/>
      <c r="B78" s="34" t="s">
        <v>78</v>
      </c>
      <c r="C78" t="s">
        <v>79</v>
      </c>
      <c r="D78" s="34"/>
      <c r="E78" t="s">
        <v>80</v>
      </c>
      <c r="F78" s="34"/>
      <c r="G78" s="35" t="s">
        <v>81</v>
      </c>
    </row>
    <row r="79" spans="1:7" ht="12.75">
      <c r="A79" s="62"/>
      <c r="B79" s="34" t="s">
        <v>15</v>
      </c>
      <c r="C79" s="4"/>
      <c r="D79" s="5"/>
      <c r="E79" s="4" t="s">
        <v>82</v>
      </c>
      <c r="F79" s="5"/>
      <c r="G79" s="12"/>
    </row>
    <row r="80" spans="1:7" ht="12.75">
      <c r="A80" s="62"/>
      <c r="B80" s="34" t="s">
        <v>16</v>
      </c>
      <c r="C80" s="36" t="s">
        <v>83</v>
      </c>
      <c r="D80" s="34" t="s">
        <v>84</v>
      </c>
      <c r="E80" s="37" t="s">
        <v>83</v>
      </c>
      <c r="F80" s="9"/>
      <c r="G80" s="11"/>
    </row>
    <row r="81" spans="1:7" ht="12.75">
      <c r="A81" s="62"/>
      <c r="B81" s="34" t="s">
        <v>85</v>
      </c>
      <c r="C81" s="38" t="s">
        <v>86</v>
      </c>
      <c r="D81" s="34" t="s">
        <v>86</v>
      </c>
      <c r="E81" s="35" t="s">
        <v>87</v>
      </c>
      <c r="F81" s="35" t="s">
        <v>88</v>
      </c>
      <c r="G81" s="11"/>
    </row>
    <row r="82" spans="1:7" ht="12.75">
      <c r="A82" s="62"/>
      <c r="B82" s="34"/>
      <c r="C82" s="38" t="s">
        <v>79</v>
      </c>
      <c r="D82" s="34" t="s">
        <v>89</v>
      </c>
      <c r="E82" s="35" t="s">
        <v>90</v>
      </c>
      <c r="F82" s="35" t="s">
        <v>91</v>
      </c>
      <c r="G82" s="11"/>
    </row>
    <row r="83" spans="1:7" ht="12.75">
      <c r="A83" s="63"/>
      <c r="B83" s="5"/>
      <c r="C83" s="39" t="s">
        <v>90</v>
      </c>
      <c r="D83" s="5" t="s">
        <v>92</v>
      </c>
      <c r="E83" s="12"/>
      <c r="F83" s="12"/>
      <c r="G83" s="12"/>
    </row>
    <row r="84" spans="1:7" ht="12.75">
      <c r="A84" s="40"/>
      <c r="B84" s="41">
        <v>1</v>
      </c>
      <c r="C84" s="41">
        <v>2</v>
      </c>
      <c r="D84" s="41">
        <v>3</v>
      </c>
      <c r="E84" s="42">
        <v>4</v>
      </c>
      <c r="F84" s="43">
        <v>5</v>
      </c>
      <c r="G84" s="44">
        <v>6</v>
      </c>
    </row>
    <row r="85" spans="1:7" ht="12.75">
      <c r="A85" s="40" t="s">
        <v>93</v>
      </c>
      <c r="B85" s="45">
        <v>88609</v>
      </c>
      <c r="C85" s="46">
        <v>71945.4694</v>
      </c>
      <c r="D85" s="46">
        <v>3102.5727</v>
      </c>
      <c r="E85" s="46">
        <v>10212</v>
      </c>
      <c r="F85" s="40">
        <v>-218.0323</v>
      </c>
      <c r="G85" s="46">
        <f>B85/(C85+D85+E85+F85)-1</f>
        <v>0.04194386055067101</v>
      </c>
    </row>
    <row r="86" spans="1:7" ht="12.75">
      <c r="A86" s="40" t="s">
        <v>70</v>
      </c>
      <c r="B86" s="45">
        <v>100795</v>
      </c>
      <c r="C86" s="46">
        <v>71383.1296</v>
      </c>
      <c r="D86" s="46">
        <v>3811.0559</v>
      </c>
      <c r="E86" s="46">
        <v>8804.7499</v>
      </c>
      <c r="F86" s="40">
        <v>-103.6071</v>
      </c>
      <c r="G86" s="46">
        <f>B86/(C86+D86+E86+F86)-1</f>
        <v>0.2014375775438737</v>
      </c>
    </row>
    <row r="87" spans="1:7" ht="12.75">
      <c r="A87" s="40"/>
      <c r="B87" s="47">
        <f>SUM(B85:B86)</f>
        <v>189404</v>
      </c>
      <c r="C87" s="47">
        <f>SUM(C85:C86)</f>
        <v>143328.599</v>
      </c>
      <c r="D87" s="47">
        <f>SUM(D85:D86)</f>
        <v>6913.6286</v>
      </c>
      <c r="E87" s="47">
        <f>SUM(E85:E86)</f>
        <v>19016.749900000003</v>
      </c>
      <c r="F87" s="47">
        <f>SUM(F85:F86)</f>
        <v>-321.6394</v>
      </c>
      <c r="G87" s="47">
        <f>SUM(G85:G86)/2</f>
        <v>0.12169071904727236</v>
      </c>
    </row>
  </sheetData>
  <mergeCells count="15">
    <mergeCell ref="A76:A83"/>
    <mergeCell ref="B60:D60"/>
    <mergeCell ref="B62:D62"/>
    <mergeCell ref="B38:D38"/>
    <mergeCell ref="B40:D40"/>
    <mergeCell ref="B59:D59"/>
    <mergeCell ref="A56:F56"/>
    <mergeCell ref="A1:F1"/>
    <mergeCell ref="A2:F2"/>
    <mergeCell ref="A3:F3"/>
    <mergeCell ref="B37:D37"/>
    <mergeCell ref="A6:F6"/>
    <mergeCell ref="A7:F7"/>
    <mergeCell ref="A33:F33"/>
    <mergeCell ref="A34:F3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2011-05-04T04:45:41Z</dcterms:modified>
  <cp:category/>
  <cp:version/>
  <cp:contentType/>
  <cp:contentStatus/>
</cp:coreProperties>
</file>